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6380" windowHeight="7830" tabRatio="500"/>
  </bookViews>
  <sheets>
    <sheet name="Лист1" sheetId="1" r:id="rId1"/>
  </sheets>
  <definedNames>
    <definedName name="_xlnm.Print_Area" localSheetId="0">Лист1!$A$1:$C$36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3" i="1" l="1"/>
  <c r="C10" i="1"/>
  <c r="C23" i="1"/>
  <c r="C20" i="1" s="1"/>
  <c r="C17" i="1" l="1"/>
  <c r="C15" i="1"/>
  <c r="C36" i="1" s="1"/>
  <c r="C9" i="1"/>
  <c r="C11" i="1" l="1"/>
</calcChain>
</file>

<file path=xl/sharedStrings.xml><?xml version="1.0" encoding="utf-8"?>
<sst xmlns="http://schemas.openxmlformats.org/spreadsheetml/2006/main" count="39" uniqueCount="39">
  <si>
    <t>Приложение 2</t>
  </si>
  <si>
    <t>к пояснительной записке</t>
  </si>
  <si>
    <t xml:space="preserve">Распределение доходов и расходов </t>
  </si>
  <si>
    <t xml:space="preserve">                                                   </t>
  </si>
  <si>
    <t>руб.</t>
  </si>
  <si>
    <t>№ п/п</t>
  </si>
  <si>
    <t>Наименование</t>
  </si>
  <si>
    <t>Сумма</t>
  </si>
  <si>
    <t>Доходы</t>
  </si>
  <si>
    <t xml:space="preserve">Налоговые и неналоговые доходы </t>
  </si>
  <si>
    <t>Безвозмездные поступления</t>
  </si>
  <si>
    <t>Баланс</t>
  </si>
  <si>
    <t>Расходы</t>
  </si>
  <si>
    <t>Всего расходов</t>
  </si>
  <si>
    <t>Уточнение дефицита бюджета района - всего, в том числе:</t>
  </si>
  <si>
    <t>Уточнение плана по расходам за счет увеличения плана по налоговым и неналоговым доходам, всего:</t>
  </si>
  <si>
    <t xml:space="preserve">     за счет остатков по расходам на решение вопросов местного значения</t>
  </si>
  <si>
    <t>Прочие безвозмездные поступления в бюджеты муниципальных округов</t>
  </si>
  <si>
    <t xml:space="preserve">Выплата денежного вознаграждения за отстрел диких лис </t>
  </si>
  <si>
    <t xml:space="preserve">Изготовление и монтаж декоративного элемента для оформления монумента "Воинам погибших в локальных войнах и военных конфликтах" в с.Сигаево </t>
  </si>
  <si>
    <t xml:space="preserve">Устройство вентилируемых фасадов здания молодежного центра по адресу с.Сигаево, ул.Лермонтова, 19 </t>
  </si>
  <si>
    <t xml:space="preserve">  Увеличение дефицита бюджета за счет остатков, образовавшихся на 01.01.2025 года</t>
  </si>
  <si>
    <t xml:space="preserve">     за счет неиспользованных бюджетных ассигнований  в 2024 году (доходы по акцизам на нефтепродукты) на увеличение бюджетных ассигнований муниципального дорожного фонда</t>
  </si>
  <si>
    <t>Софинансирование на проведение текущего ремонта кровли здания Шадринского сельского ДК (участие в отборе на предоставление субсидии на обеспечение развития и укрепления материальной технической базы домов культуры в населенных пунктах с числом жителей до 50 тысяч человек)</t>
  </si>
  <si>
    <t>Ремонт металлоконструкций кровли спортивного зала здания СОК "Факел" (оплата кредиторской задолженности, образовавшейся на 01.01.2025 г.)</t>
  </si>
  <si>
    <t>Ремонт кровли Дулесовская школа (оплата кредиторской задолженности, образовавшейся на 01.01.2025 г.)</t>
  </si>
  <si>
    <t>Членские взносы в Совет муниципальных образований УР (письмо Ассоциации развития и поддержки местного самоуправления "Совет муниципальных образований УР" от 11.12.2024 г. № 218/01-16 об увеличении размера членских взносов Совета на 50 %  до 262,5 тыс. руб.)</t>
  </si>
  <si>
    <t>Средства самообложения граждан, зачисляемые в бюджеты муниципальных округов (22 проекта - 2 поток)</t>
  </si>
  <si>
    <t>Прочие безвозмездные поступления в бюджеты муниципальных округов, из них</t>
  </si>
  <si>
    <t xml:space="preserve">Уточнение плана по расходам за счет остатков, образовавшихся на 01.01.2025 года                  </t>
  </si>
  <si>
    <t xml:space="preserve">Выполнение работ  по строительству очистных сооружений канализации в с.Уральский (в целях своевременного заключения муниципального контракта, с учетом ввода в эксплуатацию объекта в 2026 году) в объеме 475 385 260 руб., в т.ч. на 2025 год - 271 648 720 руб.; на 2026 - 203 736 540 руб.,  на основании  письма Министерства строительства, ЖКХ и энергетики УР от 24.01.2025 г. № 02-01/14/628 с последующим восстановлением бюджетных ассигнований за счет средств  бюджета Удмуртской Республики </t>
  </si>
  <si>
    <t>Приобретение лыж и ботинок для учащихся  Кигбаевской школы (по поручению Главы Удмуртской Республики)</t>
  </si>
  <si>
    <t xml:space="preserve">Обеспечение государственной регистрации права собственности на автомобильные дороги и жилые объекты недвижимости в рамках проекта "Наполнение Единого гос.реестра недвижимости необходимыми сведениями на 2024-2026 годы" </t>
  </si>
  <si>
    <t>Приобретение конференц-кресел в зал заседаний</t>
  </si>
  <si>
    <t>Трудоустройство подростков в летний период в соответствии с муниципальной программой "Укрепление общественного здоровья" подпрограммы "Организация отдыха детей в каникулярное время" (18 чел. *18 147 руб.= 326 646 руб. (300 000 руб. предусмотрено в бюджете)</t>
  </si>
  <si>
    <t xml:space="preserve">     за счет поступивших в 2024 году доходов от средств самообложения граждан (31 проект - 1 поток)</t>
  </si>
  <si>
    <r>
      <t>по внесению изменений в  бюджет муниципального образования «Муниципальный округ Сарапульский район Удмуртской Республики»                                                                             на 2025 год</t>
    </r>
    <r>
      <rPr>
        <sz val="14"/>
        <rFont val="PT Astra Serif"/>
        <family val="1"/>
        <charset val="204"/>
      </rPr>
      <t xml:space="preserve">  </t>
    </r>
  </si>
  <si>
    <t xml:space="preserve">Обеспечение комплексного развития сельских территорий в части мероприятий по благоустройству территорий массива "Молодежный": устройство многофункциональной площадки в с.Кигбаево, создание и обустройство зоны отдыха с.Кигбаево </t>
  </si>
  <si>
    <t>На компенсацию расходов перевозчикам за проезд в общественном транспорте пенсионеров, не получающих федеральные  и региональные льготы, по маршрутам  автобусов 7, 8, 12, а также на муниципальных маршрутах, по которым осуществляются перевозки (Рекомендации Прокуратуры Сарапульского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</si>
</sst>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sz val="14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i/>
      <sz val="12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0" borderId="0" xfId="0" applyFont="1"/>
    <xf numFmtId="0" fontId="0" fillId="0" borderId="0" xfId="0" applyFont="1"/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justify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6"/>
  <sheetViews>
    <sheetView tabSelected="1" topLeftCell="A22" zoomScale="90" zoomScaleNormal="90" zoomScaleSheetLayoutView="90" zoomScalePageLayoutView="90" workbookViewId="0">
      <selection activeCell="B30" sqref="B30"/>
    </sheetView>
  </sheetViews>
  <sheetFormatPr defaultColWidth="9.140625" defaultRowHeight="15" x14ac:dyDescent="0.25"/>
  <cols>
    <col min="1" max="1" width="8.85546875" style="1" customWidth="1"/>
    <col min="2" max="2" width="68.28515625" style="1" customWidth="1"/>
    <col min="3" max="3" width="19.28515625" style="1" customWidth="1"/>
    <col min="4" max="4" width="11.85546875" style="1" customWidth="1"/>
    <col min="5" max="1025" width="9.140625" style="1"/>
  </cols>
  <sheetData>
    <row r="1" spans="1:1025" ht="18.75" x14ac:dyDescent="0.25">
      <c r="A1" s="6"/>
      <c r="B1" s="6"/>
      <c r="C1" s="6" t="s">
        <v>0</v>
      </c>
    </row>
    <row r="2" spans="1:1025" ht="18.75" x14ac:dyDescent="0.25">
      <c r="A2" s="6"/>
      <c r="B2" s="7"/>
      <c r="C2" s="6" t="s">
        <v>1</v>
      </c>
    </row>
    <row r="3" spans="1:1025" ht="18.75" x14ac:dyDescent="0.25">
      <c r="A3" s="27" t="s">
        <v>2</v>
      </c>
      <c r="B3" s="27"/>
      <c r="C3" s="27"/>
    </row>
    <row r="4" spans="1:1025" ht="64.5" customHeight="1" x14ac:dyDescent="0.25">
      <c r="A4" s="28" t="s">
        <v>36</v>
      </c>
      <c r="B4" s="28"/>
      <c r="C4" s="28"/>
    </row>
    <row r="5" spans="1:1025" ht="18.75" x14ac:dyDescent="0.25">
      <c r="A5" s="8" t="s">
        <v>3</v>
      </c>
      <c r="B5" s="7"/>
      <c r="C5" s="9" t="s">
        <v>4</v>
      </c>
      <c r="F5" s="2"/>
    </row>
    <row r="6" spans="1:1025" x14ac:dyDescent="0.25">
      <c r="A6" s="10" t="s">
        <v>5</v>
      </c>
      <c r="B6" s="10" t="s">
        <v>6</v>
      </c>
      <c r="C6" s="10" t="s">
        <v>7</v>
      </c>
    </row>
    <row r="7" spans="1:1025" ht="15.75" x14ac:dyDescent="0.25">
      <c r="A7" s="11"/>
      <c r="B7" s="12" t="s">
        <v>8</v>
      </c>
      <c r="C7" s="11"/>
    </row>
    <row r="8" spans="1:1025" ht="15.75" x14ac:dyDescent="0.25">
      <c r="A8" s="11">
        <v>1</v>
      </c>
      <c r="B8" s="13" t="s">
        <v>9</v>
      </c>
      <c r="C8" s="14">
        <v>1516250</v>
      </c>
    </row>
    <row r="9" spans="1:1025" ht="15.75" x14ac:dyDescent="0.25">
      <c r="A9" s="11">
        <v>2</v>
      </c>
      <c r="B9" s="13" t="s">
        <v>10</v>
      </c>
      <c r="C9" s="14">
        <f>C10</f>
        <v>272757907.38</v>
      </c>
    </row>
    <row r="10" spans="1:1025" ht="31.5" x14ac:dyDescent="0.25">
      <c r="A10" s="11">
        <v>3</v>
      </c>
      <c r="B10" s="13" t="s">
        <v>17</v>
      </c>
      <c r="C10" s="14">
        <f>271648720+1109187.38</f>
        <v>272757907.38</v>
      </c>
    </row>
    <row r="11" spans="1:1025" ht="15.75" x14ac:dyDescent="0.25">
      <c r="A11" s="11">
        <v>4</v>
      </c>
      <c r="B11" s="15" t="s">
        <v>14</v>
      </c>
      <c r="C11" s="14">
        <f>C12</f>
        <v>15841506</v>
      </c>
    </row>
    <row r="12" spans="1:1025" ht="31.5" x14ac:dyDescent="0.25">
      <c r="A12" s="11">
        <v>5</v>
      </c>
      <c r="B12" s="16" t="s">
        <v>21</v>
      </c>
      <c r="C12" s="17">
        <v>15841506</v>
      </c>
    </row>
    <row r="13" spans="1:1025" ht="15.75" x14ac:dyDescent="0.25">
      <c r="A13" s="11">
        <v>6</v>
      </c>
      <c r="B13" s="13" t="s">
        <v>11</v>
      </c>
      <c r="C13" s="14">
        <f>C8+C9+C11</f>
        <v>290115663.38</v>
      </c>
    </row>
    <row r="14" spans="1:1025" ht="15.75" x14ac:dyDescent="0.25">
      <c r="A14" s="11"/>
      <c r="B14" s="12" t="s">
        <v>12</v>
      </c>
      <c r="C14" s="11"/>
    </row>
    <row r="15" spans="1:1025" s="4" customFormat="1" ht="31.5" x14ac:dyDescent="0.25">
      <c r="A15" s="11">
        <v>7</v>
      </c>
      <c r="B15" s="13" t="s">
        <v>15</v>
      </c>
      <c r="C15" s="14">
        <f>C16</f>
        <v>1516250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  <c r="AMK15" s="3"/>
    </row>
    <row r="16" spans="1:1025" s="5" customFormat="1" ht="31.5" x14ac:dyDescent="0.25">
      <c r="A16" s="11">
        <v>8</v>
      </c>
      <c r="B16" s="16" t="s">
        <v>27</v>
      </c>
      <c r="C16" s="17">
        <v>1516250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  <c r="AMK16" s="1"/>
    </row>
    <row r="17" spans="1:1025" ht="31.5" x14ac:dyDescent="0.25">
      <c r="A17" s="11">
        <v>9</v>
      </c>
      <c r="B17" s="13" t="s">
        <v>28</v>
      </c>
      <c r="C17" s="14">
        <f>C19+C18</f>
        <v>272757907.38</v>
      </c>
    </row>
    <row r="18" spans="1:1025" ht="129.75" customHeight="1" x14ac:dyDescent="0.25">
      <c r="A18" s="11">
        <v>10</v>
      </c>
      <c r="B18" s="12" t="s">
        <v>30</v>
      </c>
      <c r="C18" s="17">
        <v>271648720</v>
      </c>
    </row>
    <row r="19" spans="1:1025" ht="63" x14ac:dyDescent="0.25">
      <c r="A19" s="11">
        <v>11</v>
      </c>
      <c r="B19" s="12" t="s">
        <v>37</v>
      </c>
      <c r="C19" s="17">
        <v>1109187.3799999999</v>
      </c>
    </row>
    <row r="20" spans="1:1025" ht="31.5" x14ac:dyDescent="0.25">
      <c r="A20" s="11">
        <v>12</v>
      </c>
      <c r="B20" s="18" t="s">
        <v>29</v>
      </c>
      <c r="C20" s="14">
        <f>C21+C22+C23</f>
        <v>15841506</v>
      </c>
    </row>
    <row r="21" spans="1:1025" s="5" customFormat="1" ht="47.25" x14ac:dyDescent="0.25">
      <c r="A21" s="11">
        <v>13</v>
      </c>
      <c r="B21" s="19" t="s">
        <v>22</v>
      </c>
      <c r="C21" s="20">
        <v>6228800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  <c r="AMK21" s="1"/>
    </row>
    <row r="22" spans="1:1025" s="5" customFormat="1" ht="31.5" x14ac:dyDescent="0.25">
      <c r="A22" s="11">
        <v>14</v>
      </c>
      <c r="B22" s="19" t="s">
        <v>35</v>
      </c>
      <c r="C22" s="20">
        <v>3623655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</row>
    <row r="23" spans="1:1025" s="5" customFormat="1" ht="31.5" x14ac:dyDescent="0.25">
      <c r="A23" s="11">
        <v>15</v>
      </c>
      <c r="B23" s="19" t="s">
        <v>16</v>
      </c>
      <c r="C23" s="20">
        <f>SUM(C24:C35)</f>
        <v>5989051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  <c r="AMK23" s="1"/>
    </row>
    <row r="24" spans="1:1025" s="5" customFormat="1" ht="81" customHeight="1" x14ac:dyDescent="0.25">
      <c r="A24" s="11">
        <v>16</v>
      </c>
      <c r="B24" s="24" t="s">
        <v>23</v>
      </c>
      <c r="C24" s="17">
        <v>280000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  <c r="AMK24" s="1"/>
    </row>
    <row r="25" spans="1:1025" s="5" customFormat="1" ht="50.25" customHeight="1" x14ac:dyDescent="0.25">
      <c r="A25" s="11">
        <v>17</v>
      </c>
      <c r="B25" s="25" t="s">
        <v>24</v>
      </c>
      <c r="C25" s="22">
        <v>462000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</row>
    <row r="26" spans="1:1025" s="5" customFormat="1" ht="31.5" x14ac:dyDescent="0.25">
      <c r="A26" s="11">
        <v>18</v>
      </c>
      <c r="B26" s="24" t="s">
        <v>25</v>
      </c>
      <c r="C26" s="22">
        <v>1202800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  <c r="AMK26" s="1"/>
    </row>
    <row r="27" spans="1:1025" s="5" customFormat="1" ht="31.5" x14ac:dyDescent="0.25">
      <c r="A27" s="11">
        <v>19</v>
      </c>
      <c r="B27" s="21" t="s">
        <v>31</v>
      </c>
      <c r="C27" s="22">
        <v>130500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</row>
    <row r="28" spans="1:1025" s="5" customFormat="1" ht="78.75" x14ac:dyDescent="0.25">
      <c r="A28" s="11">
        <v>20</v>
      </c>
      <c r="B28" s="21" t="s">
        <v>26</v>
      </c>
      <c r="C28" s="22">
        <v>87500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  <c r="AMG28" s="1"/>
      <c r="AMH28" s="1"/>
      <c r="AMI28" s="1"/>
      <c r="AMJ28" s="1"/>
      <c r="AMK28" s="1"/>
    </row>
    <row r="29" spans="1:1025" s="5" customFormat="1" ht="15.75" x14ac:dyDescent="0.25">
      <c r="A29" s="11">
        <v>21</v>
      </c>
      <c r="B29" s="21" t="s">
        <v>18</v>
      </c>
      <c r="C29" s="22">
        <v>75000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  <c r="AMK29" s="1"/>
    </row>
    <row r="30" spans="1:1025" s="5" customFormat="1" ht="85.5" customHeight="1" x14ac:dyDescent="0.25">
      <c r="A30" s="11">
        <v>22</v>
      </c>
      <c r="B30" s="24" t="s">
        <v>38</v>
      </c>
      <c r="C30" s="22">
        <v>1500000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  <c r="AMK30" s="1"/>
    </row>
    <row r="31" spans="1:1025" s="5" customFormat="1" ht="63" x14ac:dyDescent="0.25">
      <c r="A31" s="11">
        <v>23</v>
      </c>
      <c r="B31" s="21" t="s">
        <v>32</v>
      </c>
      <c r="C31" s="22">
        <v>1000000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  <c r="AMG31" s="1"/>
      <c r="AMH31" s="1"/>
      <c r="AMI31" s="1"/>
      <c r="AMJ31" s="1"/>
      <c r="AMK31" s="1"/>
    </row>
    <row r="32" spans="1:1025" s="5" customFormat="1" ht="47.25" x14ac:dyDescent="0.25">
      <c r="A32" s="11">
        <v>24</v>
      </c>
      <c r="B32" s="21" t="s">
        <v>19</v>
      </c>
      <c r="C32" s="22">
        <v>91000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  <c r="AFO32" s="1"/>
      <c r="AFP32" s="1"/>
      <c r="AFQ32" s="1"/>
      <c r="AFR32" s="1"/>
      <c r="AFS32" s="1"/>
      <c r="AFT32" s="1"/>
      <c r="AFU32" s="1"/>
      <c r="AFV32" s="1"/>
      <c r="AFW32" s="1"/>
      <c r="AFX32" s="1"/>
      <c r="AFY32" s="1"/>
      <c r="AFZ32" s="1"/>
      <c r="AGA32" s="1"/>
      <c r="AGB32" s="1"/>
      <c r="AGC32" s="1"/>
      <c r="AGD32" s="1"/>
      <c r="AGE32" s="1"/>
      <c r="AGF32" s="1"/>
      <c r="AGG32" s="1"/>
      <c r="AGH32" s="1"/>
      <c r="AGI32" s="1"/>
      <c r="AGJ32" s="1"/>
      <c r="AGK32" s="1"/>
      <c r="AGL32" s="1"/>
      <c r="AGM32" s="1"/>
      <c r="AGN32" s="1"/>
      <c r="AGO32" s="1"/>
      <c r="AGP32" s="1"/>
      <c r="AGQ32" s="1"/>
      <c r="AGR32" s="1"/>
      <c r="AGS32" s="1"/>
      <c r="AGT32" s="1"/>
      <c r="AGU32" s="1"/>
      <c r="AGV32" s="1"/>
      <c r="AGW32" s="1"/>
      <c r="AGX32" s="1"/>
      <c r="AGY32" s="1"/>
      <c r="AGZ32" s="1"/>
      <c r="AHA32" s="1"/>
      <c r="AHB32" s="1"/>
      <c r="AHC32" s="1"/>
      <c r="AHD32" s="1"/>
      <c r="AHE32" s="1"/>
      <c r="AHF32" s="1"/>
      <c r="AHG32" s="1"/>
      <c r="AHH32" s="1"/>
      <c r="AHI32" s="1"/>
      <c r="AHJ32" s="1"/>
      <c r="AHK32" s="1"/>
      <c r="AHL32" s="1"/>
      <c r="AHM32" s="1"/>
      <c r="AHN32" s="1"/>
      <c r="AHO32" s="1"/>
      <c r="AHP32" s="1"/>
      <c r="AHQ32" s="1"/>
      <c r="AHR32" s="1"/>
      <c r="AHS32" s="1"/>
      <c r="AHT32" s="1"/>
      <c r="AHU32" s="1"/>
      <c r="AHV32" s="1"/>
      <c r="AHW32" s="1"/>
      <c r="AHX32" s="1"/>
      <c r="AHY32" s="1"/>
      <c r="AHZ32" s="1"/>
      <c r="AIA32" s="1"/>
      <c r="AIB32" s="1"/>
      <c r="AIC32" s="1"/>
      <c r="AID32" s="1"/>
      <c r="AIE32" s="1"/>
      <c r="AIF32" s="1"/>
      <c r="AIG32" s="1"/>
      <c r="AIH32" s="1"/>
      <c r="AII32" s="1"/>
      <c r="AIJ32" s="1"/>
      <c r="AIK32" s="1"/>
      <c r="AIL32" s="1"/>
      <c r="AIM32" s="1"/>
      <c r="AIN32" s="1"/>
      <c r="AIO32" s="1"/>
      <c r="AIP32" s="1"/>
      <c r="AIQ32" s="1"/>
      <c r="AIR32" s="1"/>
      <c r="AIS32" s="1"/>
      <c r="AIT32" s="1"/>
      <c r="AIU32" s="1"/>
      <c r="AIV32" s="1"/>
      <c r="AIW32" s="1"/>
      <c r="AIX32" s="1"/>
      <c r="AIY32" s="1"/>
      <c r="AIZ32" s="1"/>
      <c r="AJA32" s="1"/>
      <c r="AJB32" s="1"/>
      <c r="AJC32" s="1"/>
      <c r="AJD32" s="1"/>
      <c r="AJE32" s="1"/>
      <c r="AJF32" s="1"/>
      <c r="AJG32" s="1"/>
      <c r="AJH32" s="1"/>
      <c r="AJI32" s="1"/>
      <c r="AJJ32" s="1"/>
      <c r="AJK32" s="1"/>
      <c r="AJL32" s="1"/>
      <c r="AJM32" s="1"/>
      <c r="AJN32" s="1"/>
      <c r="AJO32" s="1"/>
      <c r="AJP32" s="1"/>
      <c r="AJQ32" s="1"/>
      <c r="AJR32" s="1"/>
      <c r="AJS32" s="1"/>
      <c r="AJT32" s="1"/>
      <c r="AJU32" s="1"/>
      <c r="AJV32" s="1"/>
      <c r="AJW32" s="1"/>
      <c r="AJX32" s="1"/>
      <c r="AJY32" s="1"/>
      <c r="AJZ32" s="1"/>
      <c r="AKA32" s="1"/>
      <c r="AKB32" s="1"/>
      <c r="AKC32" s="1"/>
      <c r="AKD32" s="1"/>
      <c r="AKE32" s="1"/>
      <c r="AKF32" s="1"/>
      <c r="AKG32" s="1"/>
      <c r="AKH32" s="1"/>
      <c r="AKI32" s="1"/>
      <c r="AKJ32" s="1"/>
      <c r="AKK32" s="1"/>
      <c r="AKL32" s="1"/>
      <c r="AKM32" s="1"/>
      <c r="AKN32" s="1"/>
      <c r="AKO32" s="1"/>
      <c r="AKP32" s="1"/>
      <c r="AKQ32" s="1"/>
      <c r="AKR32" s="1"/>
      <c r="AKS32" s="1"/>
      <c r="AKT32" s="1"/>
      <c r="AKU32" s="1"/>
      <c r="AKV32" s="1"/>
      <c r="AKW32" s="1"/>
      <c r="AKX32" s="1"/>
      <c r="AKY32" s="1"/>
      <c r="AKZ32" s="1"/>
      <c r="ALA32" s="1"/>
      <c r="ALB32" s="1"/>
      <c r="ALC32" s="1"/>
      <c r="ALD32" s="1"/>
      <c r="ALE32" s="1"/>
      <c r="ALF32" s="1"/>
      <c r="ALG32" s="1"/>
      <c r="ALH32" s="1"/>
      <c r="ALI32" s="1"/>
      <c r="ALJ32" s="1"/>
      <c r="ALK32" s="1"/>
      <c r="ALL32" s="1"/>
      <c r="ALM32" s="1"/>
      <c r="ALN32" s="1"/>
      <c r="ALO32" s="1"/>
      <c r="ALP32" s="1"/>
      <c r="ALQ32" s="1"/>
      <c r="ALR32" s="1"/>
      <c r="ALS32" s="1"/>
      <c r="ALT32" s="1"/>
      <c r="ALU32" s="1"/>
      <c r="ALV32" s="1"/>
      <c r="ALW32" s="1"/>
      <c r="ALX32" s="1"/>
      <c r="ALY32" s="1"/>
      <c r="ALZ32" s="1"/>
      <c r="AMA32" s="1"/>
      <c r="AMB32" s="1"/>
      <c r="AMC32" s="1"/>
      <c r="AMD32" s="1"/>
      <c r="AME32" s="1"/>
      <c r="AMF32" s="1"/>
      <c r="AMG32" s="1"/>
      <c r="AMH32" s="1"/>
      <c r="AMI32" s="1"/>
      <c r="AMJ32" s="1"/>
      <c r="AMK32" s="1"/>
    </row>
    <row r="33" spans="1:1025" s="5" customFormat="1" ht="31.5" x14ac:dyDescent="0.25">
      <c r="A33" s="11">
        <v>25</v>
      </c>
      <c r="B33" s="24" t="s">
        <v>20</v>
      </c>
      <c r="C33" s="22">
        <v>533800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  <c r="AKV33" s="1"/>
      <c r="AKW33" s="1"/>
      <c r="AKX33" s="1"/>
      <c r="AKY33" s="1"/>
      <c r="AKZ33" s="1"/>
      <c r="ALA33" s="1"/>
      <c r="ALB33" s="1"/>
      <c r="ALC33" s="1"/>
      <c r="ALD33" s="1"/>
      <c r="ALE33" s="1"/>
      <c r="ALF33" s="1"/>
      <c r="ALG33" s="1"/>
      <c r="ALH33" s="1"/>
      <c r="ALI33" s="1"/>
      <c r="ALJ33" s="1"/>
      <c r="ALK33" s="1"/>
      <c r="ALL33" s="1"/>
      <c r="ALM33" s="1"/>
      <c r="ALN33" s="1"/>
      <c r="ALO33" s="1"/>
      <c r="ALP33" s="1"/>
      <c r="ALQ33" s="1"/>
      <c r="ALR33" s="1"/>
      <c r="ALS33" s="1"/>
      <c r="ALT33" s="1"/>
      <c r="ALU33" s="1"/>
      <c r="ALV33" s="1"/>
      <c r="ALW33" s="1"/>
      <c r="ALX33" s="1"/>
      <c r="ALY33" s="1"/>
      <c r="ALZ33" s="1"/>
      <c r="AMA33" s="1"/>
      <c r="AMB33" s="1"/>
      <c r="AMC33" s="1"/>
      <c r="AMD33" s="1"/>
      <c r="AME33" s="1"/>
      <c r="AMF33" s="1"/>
      <c r="AMG33" s="1"/>
      <c r="AMH33" s="1"/>
      <c r="AMI33" s="1"/>
      <c r="AMJ33" s="1"/>
      <c r="AMK33" s="1"/>
    </row>
    <row r="34" spans="1:1025" s="5" customFormat="1" ht="79.5" customHeight="1" x14ac:dyDescent="0.25">
      <c r="A34" s="11">
        <v>26</v>
      </c>
      <c r="B34" s="26" t="s">
        <v>34</v>
      </c>
      <c r="C34" s="22">
        <v>26646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  <c r="AMG34" s="1"/>
      <c r="AMH34" s="1"/>
      <c r="AMI34" s="1"/>
      <c r="AMJ34" s="1"/>
      <c r="AMK34" s="1"/>
    </row>
    <row r="35" spans="1:1025" s="5" customFormat="1" ht="15.75" x14ac:dyDescent="0.25">
      <c r="A35" s="11">
        <v>27</v>
      </c>
      <c r="B35" s="23" t="s">
        <v>33</v>
      </c>
      <c r="C35" s="22">
        <v>599805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  <c r="ALY35" s="1"/>
      <c r="ALZ35" s="1"/>
      <c r="AMA35" s="1"/>
      <c r="AMB35" s="1"/>
      <c r="AMC35" s="1"/>
      <c r="AMD35" s="1"/>
      <c r="AME35" s="1"/>
      <c r="AMF35" s="1"/>
      <c r="AMG35" s="1"/>
      <c r="AMH35" s="1"/>
      <c r="AMI35" s="1"/>
      <c r="AMJ35" s="1"/>
      <c r="AMK35" s="1"/>
    </row>
    <row r="36" spans="1:1025" ht="15.75" x14ac:dyDescent="0.25">
      <c r="A36" s="11">
        <v>28</v>
      </c>
      <c r="B36" s="13" t="s">
        <v>13</v>
      </c>
      <c r="C36" s="14">
        <f>C15+C20+C17</f>
        <v>290115663.38</v>
      </c>
    </row>
  </sheetData>
  <mergeCells count="2">
    <mergeCell ref="A3:C3"/>
    <mergeCell ref="A4:C4"/>
  </mergeCells>
  <pageMargins left="0.70833333333333304" right="0.31527777777777799" top="0.74791666666666701" bottom="0.35416666666666702" header="0.51180555555555496" footer="0.51180555555555496"/>
  <pageSetup paperSize="9" scale="9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Krasnoperova Olga</cp:lastModifiedBy>
  <cp:revision>1</cp:revision>
  <cp:lastPrinted>2025-02-10T13:58:34Z</cp:lastPrinted>
  <dcterms:created xsi:type="dcterms:W3CDTF">2006-09-16T00:00:00Z</dcterms:created>
  <dcterms:modified xsi:type="dcterms:W3CDTF">2025-02-10T13:58:35Z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