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 Балабанова\Муниципальные программы\2024\Отчеты за 1 полугодие 2024\"/>
    </mc:Choice>
  </mc:AlternateContent>
  <bookViews>
    <workbookView xWindow="15120" yWindow="1320" windowWidth="13005" windowHeight="8265" activeTab="2"/>
  </bookViews>
  <sheets>
    <sheet name="форма 1" sheetId="15" r:id="rId1"/>
    <sheet name="форма 2" sheetId="16" r:id="rId2"/>
    <sheet name="форма 3" sheetId="17" r:id="rId3"/>
  </sheets>
  <definedNames>
    <definedName name="OLE_LINK1" localSheetId="2">'форма 3'!$H$195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3" i="16" l="1"/>
  <c r="E13" i="16"/>
  <c r="E67" i="16"/>
  <c r="E66" i="16" s="1"/>
  <c r="E11" i="16" s="1"/>
  <c r="E59" i="16"/>
  <c r="E58" i="16" s="1"/>
  <c r="E52" i="16"/>
  <c r="E51" i="16" s="1"/>
  <c r="E44" i="16"/>
  <c r="E43" i="16" s="1"/>
  <c r="E37" i="16"/>
  <c r="E36" i="16" s="1"/>
  <c r="E30" i="16"/>
  <c r="E29" i="16" s="1"/>
  <c r="E23" i="16"/>
  <c r="E22" i="16" s="1"/>
  <c r="E16" i="16"/>
  <c r="E15" i="16" s="1"/>
  <c r="E14" i="16"/>
  <c r="E12" i="16"/>
  <c r="M66" i="15"/>
  <c r="M65" i="15" s="1"/>
  <c r="M64" i="15" s="1"/>
  <c r="M63" i="15" s="1"/>
  <c r="M61" i="15"/>
  <c r="M60" i="15" s="1"/>
  <c r="M56" i="15"/>
  <c r="M54" i="15"/>
  <c r="M52" i="15"/>
  <c r="M51" i="15" s="1"/>
  <c r="M47" i="15"/>
  <c r="M46" i="15"/>
  <c r="M42" i="15"/>
  <c r="M41" i="15" s="1"/>
  <c r="M39" i="15" s="1"/>
  <c r="M38" i="15" s="1"/>
  <c r="M36" i="15"/>
  <c r="M35" i="15" s="1"/>
  <c r="M34" i="15" s="1"/>
  <c r="M32" i="15"/>
  <c r="M29" i="15"/>
  <c r="M28" i="15" s="1"/>
  <c r="M24" i="15"/>
  <c r="M23" i="15" s="1"/>
  <c r="M22" i="15" s="1"/>
  <c r="M19" i="15"/>
  <c r="M18" i="15" s="1"/>
  <c r="M17" i="15" s="1"/>
  <c r="M16" i="15" s="1"/>
  <c r="M12" i="15"/>
  <c r="M11" i="15" s="1"/>
  <c r="M10" i="15" s="1"/>
  <c r="M9" i="15" s="1"/>
  <c r="L66" i="15"/>
  <c r="L65" i="15" s="1"/>
  <c r="L64" i="15" s="1"/>
  <c r="L63" i="15" s="1"/>
  <c r="L61" i="15"/>
  <c r="L60" i="15" s="1"/>
  <c r="L56" i="15"/>
  <c r="L54" i="15"/>
  <c r="L52" i="15"/>
  <c r="L51" i="15" s="1"/>
  <c r="L47" i="15"/>
  <c r="L46" i="15"/>
  <c r="L42" i="15"/>
  <c r="L41" i="15" s="1"/>
  <c r="L39" i="15" s="1"/>
  <c r="L38" i="15" s="1"/>
  <c r="L36" i="15"/>
  <c r="L35" i="15" s="1"/>
  <c r="L34" i="15" s="1"/>
  <c r="L32" i="15"/>
  <c r="L29" i="15"/>
  <c r="L28" i="15" s="1"/>
  <c r="L24" i="15"/>
  <c r="L23" i="15" s="1"/>
  <c r="L22" i="15" s="1"/>
  <c r="L19" i="15"/>
  <c r="L18" i="15" s="1"/>
  <c r="L17" i="15" s="1"/>
  <c r="L16" i="15" s="1"/>
  <c r="L12" i="15"/>
  <c r="L11" i="15" s="1"/>
  <c r="L10" i="15" s="1"/>
  <c r="L9" i="15" s="1"/>
  <c r="N12" i="15"/>
  <c r="N11" i="15" s="1"/>
  <c r="N10" i="15" s="1"/>
  <c r="N9" i="15" s="1"/>
  <c r="O12" i="15"/>
  <c r="O11" i="15" s="1"/>
  <c r="O10" i="15" s="1"/>
  <c r="O9" i="15" s="1"/>
  <c r="P12" i="15"/>
  <c r="P11" i="15" s="1"/>
  <c r="P10" i="15" s="1"/>
  <c r="P9" i="15" s="1"/>
  <c r="M45" i="15" l="1"/>
  <c r="L45" i="15"/>
  <c r="E9" i="16"/>
  <c r="E8" i="16" s="1"/>
  <c r="L27" i="15"/>
  <c r="L26" i="15" s="1"/>
  <c r="M27" i="15"/>
  <c r="M26" i="15" s="1"/>
  <c r="M44" i="15"/>
  <c r="L44" i="15"/>
  <c r="L8" i="15" l="1"/>
  <c r="L7" i="15" s="1"/>
  <c r="M8" i="15"/>
  <c r="M7" i="15" s="1"/>
  <c r="G39" i="16" l="1"/>
  <c r="G41" i="16"/>
  <c r="G13" i="16"/>
  <c r="G54" i="16"/>
  <c r="G61" i="16"/>
  <c r="G63" i="16"/>
  <c r="P59" i="15" l="1"/>
  <c r="P62" i="15" l="1"/>
  <c r="O62" i="15"/>
  <c r="P48" i="15"/>
  <c r="O48" i="15"/>
  <c r="P30" i="15"/>
  <c r="O30" i="15"/>
  <c r="P31" i="15"/>
  <c r="O31" i="15"/>
  <c r="P49" i="15"/>
  <c r="O49" i="15"/>
  <c r="O50" i="15"/>
  <c r="P50" i="15"/>
  <c r="P67" i="15"/>
  <c r="O67" i="15"/>
  <c r="P37" i="15"/>
  <c r="O37" i="15"/>
  <c r="F52" i="16" l="1"/>
  <c r="N66" i="15" l="1"/>
  <c r="O66" i="15"/>
  <c r="P66" i="15"/>
  <c r="N65" i="15" l="1"/>
  <c r="P65" i="15"/>
  <c r="O65" i="15"/>
  <c r="F11" i="16"/>
  <c r="F67" i="16" l="1"/>
  <c r="F66" i="16" s="1"/>
  <c r="G69" i="16"/>
  <c r="G67" i="16" s="1"/>
  <c r="O64" i="15"/>
  <c r="O63" i="15" s="1"/>
  <c r="N64" i="15"/>
  <c r="N63" i="15" s="1"/>
  <c r="P64" i="15"/>
  <c r="P63" i="15" s="1"/>
  <c r="F59" i="16"/>
  <c r="F58" i="16" s="1"/>
  <c r="F51" i="16"/>
  <c r="F44" i="16"/>
  <c r="F37" i="16"/>
  <c r="G30" i="16"/>
  <c r="G29" i="16" s="1"/>
  <c r="F30" i="16"/>
  <c r="F29" i="16" s="1"/>
  <c r="G23" i="16"/>
  <c r="G22" i="16" s="1"/>
  <c r="F23" i="16"/>
  <c r="F22" i="16" s="1"/>
  <c r="G16" i="16"/>
  <c r="G15" i="16" s="1"/>
  <c r="F16" i="16"/>
  <c r="F15" i="16" s="1"/>
  <c r="N61" i="15"/>
  <c r="O56" i="15"/>
  <c r="N56" i="15"/>
  <c r="P54" i="15"/>
  <c r="O54" i="15"/>
  <c r="N54" i="15"/>
  <c r="P52" i="15"/>
  <c r="P51" i="15" s="1"/>
  <c r="O52" i="15"/>
  <c r="O51" i="15" s="1"/>
  <c r="N52" i="15"/>
  <c r="N51" i="15" s="1"/>
  <c r="N47" i="15"/>
  <c r="N46" i="15"/>
  <c r="P42" i="15"/>
  <c r="P41" i="15" s="1"/>
  <c r="P39" i="15" s="1"/>
  <c r="P38" i="15" s="1"/>
  <c r="O42" i="15"/>
  <c r="O41" i="15" s="1"/>
  <c r="N42" i="15"/>
  <c r="N41" i="15" s="1"/>
  <c r="P36" i="15"/>
  <c r="P35" i="15" s="1"/>
  <c r="P34" i="15" s="1"/>
  <c r="O36" i="15"/>
  <c r="N36" i="15"/>
  <c r="P32" i="15"/>
  <c r="O32" i="15"/>
  <c r="N32" i="15"/>
  <c r="P24" i="15"/>
  <c r="P23" i="15" s="1"/>
  <c r="P22" i="15" s="1"/>
  <c r="O24" i="15"/>
  <c r="O23" i="15" s="1"/>
  <c r="O22" i="15" s="1"/>
  <c r="N24" i="15"/>
  <c r="N23" i="15" s="1"/>
  <c r="N22" i="15" s="1"/>
  <c r="P19" i="15"/>
  <c r="P18" i="15" s="1"/>
  <c r="P17" i="15" s="1"/>
  <c r="P16" i="15" s="1"/>
  <c r="O19" i="15"/>
  <c r="O18" i="15" s="1"/>
  <c r="O17" i="15" s="1"/>
  <c r="O16" i="15" s="1"/>
  <c r="N19" i="15"/>
  <c r="N18" i="15" s="1"/>
  <c r="N17" i="15" s="1"/>
  <c r="N16" i="15" s="1"/>
  <c r="G51" i="16" l="1"/>
  <c r="G52" i="16"/>
  <c r="F43" i="16"/>
  <c r="G43" i="16" s="1"/>
  <c r="G44" i="16"/>
  <c r="F36" i="16"/>
  <c r="G36" i="16" s="1"/>
  <c r="G37" i="16"/>
  <c r="G11" i="16"/>
  <c r="G66" i="16"/>
  <c r="G59" i="16"/>
  <c r="G58" i="16" s="1"/>
  <c r="N60" i="15"/>
  <c r="N45" i="15" s="1"/>
  <c r="P61" i="15"/>
  <c r="O61" i="15"/>
  <c r="N28" i="15"/>
  <c r="N27" i="15" s="1"/>
  <c r="O29" i="15"/>
  <c r="P29" i="15"/>
  <c r="O47" i="15"/>
  <c r="P47" i="15"/>
  <c r="P46" i="15"/>
  <c r="O46" i="15"/>
  <c r="O35" i="15"/>
  <c r="O34" i="15" s="1"/>
  <c r="N35" i="15"/>
  <c r="N34" i="15" s="1"/>
  <c r="O39" i="15"/>
  <c r="O38" i="15" s="1"/>
  <c r="N39" i="15"/>
  <c r="N38" i="15" s="1"/>
  <c r="F9" i="16" l="1"/>
  <c r="F8" i="16" s="1"/>
  <c r="G8" i="16" s="1"/>
  <c r="N44" i="15"/>
  <c r="O45" i="15"/>
  <c r="P28" i="15"/>
  <c r="O28" i="15"/>
  <c r="N26" i="15"/>
  <c r="P27" i="15"/>
  <c r="O27" i="15"/>
  <c r="P60" i="15"/>
  <c r="O60" i="15"/>
  <c r="G9" i="16" l="1"/>
  <c r="N8" i="15"/>
  <c r="O8" i="15" s="1"/>
  <c r="O26" i="15"/>
  <c r="P26" i="15"/>
  <c r="O44" i="15"/>
  <c r="N7" i="15" l="1"/>
  <c r="O7" i="15" s="1"/>
  <c r="P8" i="15"/>
  <c r="P45" i="15"/>
  <c r="P44" i="15" s="1"/>
  <c r="P56" i="15"/>
  <c r="P7" i="15" l="1"/>
</calcChain>
</file>

<file path=xl/sharedStrings.xml><?xml version="1.0" encoding="utf-8"?>
<sst xmlns="http://schemas.openxmlformats.org/spreadsheetml/2006/main" count="1124" uniqueCount="563">
  <si>
    <t>Код аналитической программной классификации</t>
  </si>
  <si>
    <t>МП</t>
  </si>
  <si>
    <t>Пп</t>
  </si>
  <si>
    <t>04</t>
  </si>
  <si>
    <t>Публикация в средствах массовой информации муниципальных правовых актов и официальной информации</t>
  </si>
  <si>
    <t>Диспансеризация муниципальных служащих</t>
  </si>
  <si>
    <t>03</t>
  </si>
  <si>
    <t>02</t>
  </si>
  <si>
    <t>Уплата налогов и сборов</t>
  </si>
  <si>
    <t>01</t>
  </si>
  <si>
    <t>Отдел ЗАГС</t>
  </si>
  <si>
    <t>05</t>
  </si>
  <si>
    <t>Повышение квалификации муниципальных служащих по вопросам противодействия коррупции, а также муниципальных служащих, в должностные обязанности которых входит участие в противодействии коррупции</t>
  </si>
  <si>
    <t>Внедрение антикоррупционных механизмов в рамках реализации кадровой политики</t>
  </si>
  <si>
    <t>Обеспечение доступности государственных и муниципальных услуг</t>
  </si>
  <si>
    <t>Проведение конкурса «Лучший муниципальный служащий»</t>
  </si>
  <si>
    <t>Повышение эффективности и престижа муниципальной службы</t>
  </si>
  <si>
    <t>М</t>
  </si>
  <si>
    <t>ОМ</t>
  </si>
  <si>
    <t>ГРБС</t>
  </si>
  <si>
    <t xml:space="preserve"> Код аналитической программной классификации</t>
  </si>
  <si>
    <t>Наименование муниципальной программы, подпрограммы, основного мероприятия, мероприятия</t>
  </si>
  <si>
    <t>Ответственный исполнитель, соисполнитель</t>
  </si>
  <si>
    <t>Код бюджетной классификации</t>
  </si>
  <si>
    <t>Рз</t>
  </si>
  <si>
    <t>Пр</t>
  </si>
  <si>
    <t>ЦС</t>
  </si>
  <si>
    <t>ВР</t>
  </si>
  <si>
    <t>Всего</t>
  </si>
  <si>
    <t>13</t>
  </si>
  <si>
    <t>1010162740</t>
  </si>
  <si>
    <t xml:space="preserve">112 119 122 129 244 </t>
  </si>
  <si>
    <t>Публикация в средствах массовой информации правовых актов, обсуждаемых проектов муниципальных правовых актов по вопросам муниципальной службы</t>
  </si>
  <si>
    <t>1020104400 1020160620 1020166770  1020518  1026013  1020062</t>
  </si>
  <si>
    <t>621 622</t>
  </si>
  <si>
    <t>622</t>
  </si>
  <si>
    <t>1030360290</t>
  </si>
  <si>
    <t>244</t>
  </si>
  <si>
    <t xml:space="preserve"> 244 </t>
  </si>
  <si>
    <t>Архивное дело</t>
  </si>
  <si>
    <t>1040104360 1040160030</t>
  </si>
  <si>
    <t>1040160030</t>
  </si>
  <si>
    <t>1040104360 </t>
  </si>
  <si>
    <t xml:space="preserve"> 1040360030</t>
  </si>
  <si>
    <t>244 </t>
  </si>
  <si>
    <t>Развитие системы информатизации текущей деятельности</t>
  </si>
  <si>
    <t>Создание и развитие информационно-телекоммуникационной инфраструктуры в Сарапульском районе</t>
  </si>
  <si>
    <t>«Создание условий для реализации муниципальной программы»</t>
  </si>
  <si>
    <t>Финансовое обеспечение деятельности  органов местного самоуправления</t>
  </si>
  <si>
    <t>121, 129</t>
  </si>
  <si>
    <t>Публикация в средствах массовой информации муниципальных правовых актов, обсуждения проектов муниципальных правовых актов по вопросам местного значения, доведения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 его общественной инфраструктуры и иной официальной информации</t>
  </si>
  <si>
    <t>Наименование муниципальной программы, подпрограммы</t>
  </si>
  <si>
    <t>Источник финансирования</t>
  </si>
  <si>
    <t>бюджет Сарапульского района</t>
  </si>
  <si>
    <t>в том числе:</t>
  </si>
  <si>
    <t>собственные средства бюджета Сарапульского района</t>
  </si>
  <si>
    <t>субсидии из бюджета Удмуртской Республики</t>
  </si>
  <si>
    <t>субвенции из бюджета Удмуртской Республики</t>
  </si>
  <si>
    <t>иные источники</t>
  </si>
  <si>
    <t> 5</t>
  </si>
  <si>
    <t>бюджет муниципального района</t>
  </si>
  <si>
    <t>«Муниципальное управление»</t>
  </si>
  <si>
    <t>«Развитие муниципальной службы в Сарапульском районе»</t>
  </si>
  <si>
    <t>«Административная реформа в Сарапульском районе»</t>
  </si>
  <si>
    <t>«Противодействие коррупции в Сарапульском районе»</t>
  </si>
  <si>
    <t>1070560120</t>
  </si>
  <si>
    <t xml:space="preserve">Обеспечение деятельности органов местного самоуправления </t>
  </si>
  <si>
    <t>Ведение централизованного бухгалтерского (бюджетного) учета и формирование бухгалтерской (бюджетной) отчетности в муниципальных учреждениях и органах местного самоуправления Сарапульского района</t>
  </si>
  <si>
    <t>111, 112, 119, 244, 853</t>
  </si>
  <si>
    <t xml:space="preserve">Управление образования </t>
  </si>
  <si>
    <t xml:space="preserve">121, 129, 244 </t>
  </si>
  <si>
    <t>Создание условий для реализации муниципальной программы</t>
  </si>
  <si>
    <t>Противодействие коррупции в Сарапульском районе</t>
  </si>
  <si>
    <t>Административная реформа в Сарапульском районе</t>
  </si>
  <si>
    <t>Развитие муниципальной службы в Сарапульском районе</t>
  </si>
  <si>
    <r>
      <t>Му</t>
    </r>
    <r>
      <rPr>
        <sz val="10"/>
        <color theme="1"/>
        <rFont val="Times New Roman"/>
        <family val="1"/>
        <charset val="204"/>
      </rPr>
      <t>ниципальное управление</t>
    </r>
  </si>
  <si>
    <t>субвенции из бюджета РФ</t>
  </si>
  <si>
    <t>628   636</t>
  </si>
  <si>
    <t>Субвенции из бюджета РФ</t>
  </si>
  <si>
    <t>кассовое исполнение</t>
  </si>
  <si>
    <t>план на отчетный год</t>
  </si>
  <si>
    <t>план на отчетный период</t>
  </si>
  <si>
    <t>Расходы бюджета муниципального образования, тыс. рублей</t>
  </si>
  <si>
    <t>кассовые расходы, %</t>
  </si>
  <si>
    <t>к плану на отчетный год</t>
  </si>
  <si>
    <t>к плану на отчетный период</t>
  </si>
  <si>
    <t>Оценка расходов, тыс. рублей</t>
  </si>
  <si>
    <t>отношение фактических расходов к оценке расходов, %</t>
  </si>
  <si>
    <t>оценка расходов согласно муниципальной программе</t>
  </si>
  <si>
    <t>фактические расходы на отчетную дату</t>
  </si>
  <si>
    <t>Наименование подпрограммы, основного мероприятия, мероприятия</t>
  </si>
  <si>
    <t>Срок выполнения</t>
  </si>
  <si>
    <t>Ожидаемый непосредственный результат</t>
  </si>
  <si>
    <t>Разработка муниципальных правовых актов  по вопросам муниципальной службы</t>
  </si>
  <si>
    <t>Совершенствование нормативной правовой базы по вопросам развития муниципальной службы в системе управления муниципальной службой</t>
  </si>
  <si>
    <t>Внедрение на муниципальной службе современных кадровых технологий, повышение эффективности и престижа муниципальной службы</t>
  </si>
  <si>
    <t>Доведение до сведения жителей муниципального образования официальной информации о социально-экономическом, культурном развитии муниципального образования, о развитии его общественной культуры и иной официальной информации</t>
  </si>
  <si>
    <t>Определение победителя конкурса «Лучший муниципальный служащий», участие его в финале республиканского конкурса</t>
  </si>
  <si>
    <t>Нормативное правовое и организационное обеспечение деятельности в сфере противодействия коррупции</t>
  </si>
  <si>
    <t>Организация проведения заседаний Совета при Главе муниципального образования по противодействию коррупции с участием представителей государственных органов Удмуртской Республики, органов местного самоуправления, правоохранительных, судебных органов, политических партий, иных общественных объединений</t>
  </si>
  <si>
    <t>Организация и совершенствование работы Совета при Главе Сарапульского района</t>
  </si>
  <si>
    <t>Разработка и утверждение планов работы органов местного самоуправления и структурных подразделений по реализации мероприятий подпрограммы противодействия коррупции с указанием должностных лиц, ответственных за их реализацию</t>
  </si>
  <si>
    <t>Совершенствование системы планирования работы органов местного самоуправления и структурных подразделений</t>
  </si>
  <si>
    <t>Предоставление в Администрацию Главы и Правительства УР информации об исполнении планов органов местного самоуправления по реализации мероприятий подпрограммы противодействия коррупции</t>
  </si>
  <si>
    <t>Представление информации в Администрацию Главы и Правительства УР об исполнении планов по противодействию коррупции, фактах привлечения к ответственности руководителей и сотрудников подведомственных организаций, учреждений</t>
  </si>
  <si>
    <t>Своевременность и полнота направляемых отчетов</t>
  </si>
  <si>
    <t>Организация и проведение антикоррупционной экспертизы муниципальных правовых актов органов местного самоуправления и их проектов</t>
  </si>
  <si>
    <t>Продолжение работы по проведению антикоррупционной экспертизы МПА и проектов</t>
  </si>
  <si>
    <t>Совершенствование системы информирования населения о разрабатываемых МПА</t>
  </si>
  <si>
    <t>Доведение до руководителей ОМСУ требований законодательства по противодействию коррупции</t>
  </si>
  <si>
    <t>Организация взаимодействия с территориальными органами федеральных органов государственной власти, органами государственной власти УР, осуществляющими меры по противодействию коррупции в Удмуртской Республики и подведомственных им организациях, по информационному обмену и анализу практики рассмотрения представлений (сообщений, информации) указанных территориальных органов государственными органами Удмуртской Республики и подведомственными им организациями.</t>
  </si>
  <si>
    <t>Предоставление информации о проводимой работы, получение методических и справочных материалов необходимых в работе</t>
  </si>
  <si>
    <t xml:space="preserve">Анализ жалоб и обращений граждан на предмет наличия в них информации о фактах коррупции со стороны лиц, замещающих муниципальные должности, и муниципальных служащих </t>
  </si>
  <si>
    <t xml:space="preserve">Снижение числа жалоб </t>
  </si>
  <si>
    <t>Проведение мониторинга реализации мер по противодействию коррупции в органах местного самоуправления</t>
  </si>
  <si>
    <t>Совершенствование проводимой работы по противодействию коррупции</t>
  </si>
  <si>
    <t>Внедрение антикоррупционных механизмов в сферах деятельности, наиболее подверженных коррупционным рискам</t>
  </si>
  <si>
    <t>Проведение мониторинга качества предоставления (оказания) услуг</t>
  </si>
  <si>
    <t>Повышение качества предоставления муниципальных услуг</t>
  </si>
  <si>
    <t>Проведение анализа мер, направленных на противодействие коррупции в сфере земельных и имущественных отношений</t>
  </si>
  <si>
    <t>Совершенствование работы по предоставлению муниципальных услуг</t>
  </si>
  <si>
    <t>Обеспечение контроля за соблюдением лицами, замещающими муниципальные должности в органах местного самоуправления, и муниципальными служащими ограничений и запретов, требований к служебному поведению и урегулированию конфликта интересов, а также требований, установленных законодательством о противодействии коррупции</t>
  </si>
  <si>
    <t>Выявление и устранение нарушений, связанных с соблюдением ограничений и запретов на муниципальной службе, требований к служебному поведению и урегулированию конфликта интересов, а также иных требований, установленных законодательством о противодействии коррупции</t>
  </si>
  <si>
    <t>Обеспечение эффективной работы комиссий по соблюдению требований к служебному поведению муниципальных служащих и урегулированию конфликта интересов, проведение мониторинга работы комиссий по соблюдению требований к служебному поведению муниципальных служащих  и урегулированию конфликта интересов</t>
  </si>
  <si>
    <t xml:space="preserve">Повышение эффективности работы комиссий по соблюдению требований к служебному поведению муниципальных служащих и урегулированию конфликта интересов </t>
  </si>
  <si>
    <t>Повышение квалификации муниципальных служащих по вопросам противодействия коррупции</t>
  </si>
  <si>
    <t>Осуществление комплекса организационных, разъяснительных и иных мер по соблюдению муниципальными служащими ограничений, запретов и по исполнению обязанностей, установленных законодательством в целях противодействия коррупции</t>
  </si>
  <si>
    <t>Информирование муниципальных служащих об ограничениях и запретах на муниципальной службе</t>
  </si>
  <si>
    <t>Контроль за расходами</t>
  </si>
  <si>
    <t>Обеспечение введения требования об использовании специального программного обеспечения «Справки БК» всеми лицами, претендующими на замещение должностей или замещающими должности, осуществление полномочий по которым влечет за собой обязанность представлять сведения о своих доходах, расходах, об имуществе и обязательствах имущественного характера, о доходах, расходах, об имуществе и обязательствах имущественного характера своих супругов и несовершеннолетних детей, при заполнении справок о доходах, расходах, об имуществе и обязательствах имущественного характера</t>
  </si>
  <si>
    <t>Обеспечение полноты и прозрачности представляемых сведений о доходах, расходах, об имуществе и обязательствах имущественного характера</t>
  </si>
  <si>
    <t>Обучение муниципальных служащих, впервые поступивших на муниципальную службу для замещения должностей, включенных в перечни, установленные нормативными правовыми актами Российской Федерации, по образовательным программам в области противодействия коррупции</t>
  </si>
  <si>
    <t>Повышение уровня образования муниципальных служащих в сфере противодействия коррупции</t>
  </si>
  <si>
    <t>Создание и пополнение базы данных обращений граждан о даче согласия на замещение на условиях трудового договора должности в организации и (или) выполнении в данной организации работы (оказание данной организации услуги), если отдельные функции муниципального (административного) управления данной организацией входили в должностные (служебные) обязанности муниципального служащего</t>
  </si>
  <si>
    <t xml:space="preserve">Пополнение базы данных, мониторинг информации о направлении заявлений </t>
  </si>
  <si>
    <t>Обеспечение принятия мер по повышению эффективности кадровой работы в части, касающейся ведения личных дел лиц, замещающих муниципальные  должности и должности муниципальной службы, в том числе контроля за актуализацией сведений, содержащихся в анкетах, представляемых при назначении на указанные должности и поступлении на такую службу, об их родственниках и свойственниках в целях возможного конфликта интересов</t>
  </si>
  <si>
    <t>Выявление конфликта интересов в деятельности лиц, замещающих муниципальные должности, должности муниципальной службы в органах местного самоуправления</t>
  </si>
  <si>
    <t>Участие муниципальных служащих, работников, в должностные обязанности которых входит участие в проведении закупок товаров, работ, услуг, для обеспечения муниципальных нужд, в мероприятиях по  профессиональному развитию в области противодействия коррупции, в том числе их обучение по дополнительным профессиональным программам в области противодействия коррупции.</t>
  </si>
  <si>
    <t>Повышение  квалификации муниципальных служащих, работников в части касающейся проведении закупок товаров, работ, услуг для обеспечения муниципальных нужд, по вопросам противодействия коррупции</t>
  </si>
  <si>
    <t>Приведение к единым требованиям по размещению и наполнению подразделов официального сайта по вопросам противодействия коррупции</t>
  </si>
  <si>
    <t>Единообразное размещение информации на сайтах</t>
  </si>
  <si>
    <t>Освещение в средствах массовой информации и размещение на официальных сайтах (страницах) органов местного самоуправления  в сети «Интернет» результатов деятельности по вопросам противодействия коррупции, в том числе фактов привлечения должностных лиц к ответственности за совершение коррупционных правонарушений</t>
  </si>
  <si>
    <t xml:space="preserve">Информирование населения о проводимой работе </t>
  </si>
  <si>
    <t>Организация размещения в средствах массовой информации аналитической, разъяснительной и иной информации о деятельности по противодействию коррупции.</t>
  </si>
  <si>
    <t>Информирование населения о проводимой работе</t>
  </si>
  <si>
    <t>Установление обратной связи с получателями муниципальных услуг, сотрудничество с институтами гражданского общества</t>
  </si>
  <si>
    <t>Расширение сотрудничества с институтами гражданского общества в сфере противодействия коррупции, в том числе посредством информационно-телекоммуникационной сети «Интернет»</t>
  </si>
  <si>
    <t>Совершенствование сотрудничества с Общественными организациями (объединениями)</t>
  </si>
  <si>
    <t>Проведение мониторинга общественного мнения об эффективности реализуемых мер по противодействию коррупции, подготовка предложений по повышению эффективности реализации мер по противодействию коррупции</t>
  </si>
  <si>
    <t>Повышение эффективности реализуемых мер по противодействию коррупции</t>
  </si>
  <si>
    <t>Повышение эффективности работы по информированию жителей о фактах коррупции</t>
  </si>
  <si>
    <t>Организация взаимодействия с органами местного самоуправления по реализации на территории муниципальных образований мер по противодействию коррупции</t>
  </si>
  <si>
    <t>Анализ реализуемых Управлением по работе с территориями мер по противодействию коррупции, подготовка предложений по повышению их эффективности</t>
  </si>
  <si>
    <t>Принятие мер по повышению эффективности использования общественных (публичных) слушаний, предусмотренных земельным и градостроительным законодательством Российской Федерации, при рассмотрении вопросов о предоставлении земельных участков, находящихся в государственной или муниципальной собственности</t>
  </si>
  <si>
    <t>Рассмотрение вопросов выделения земель на публичных слушаниях</t>
  </si>
  <si>
    <t>Информирование руководителей об изменениях в законодательстве</t>
  </si>
  <si>
    <t>Совершенствование организации деятельности органов местного самоуправления  в сфере закупок товаров, работ, услуг для обеспечения муниципальных нужд, управления и распоряжения муниципальным  имуществом</t>
  </si>
  <si>
    <t>Проведение мониторинга соблюдения требований Федерального закона от 05.04.2013 № 44-ФЗ «О контрактной системе в сфере закупок товаров, работ, услуг для обеспечения государственных и муниципальных нужд»</t>
  </si>
  <si>
    <t>Снижение (недопущение) случаев нарушений требований ФЗ № 44-ФЗ</t>
  </si>
  <si>
    <t>Подготовка информационно - аналитических материалов о выявленных нарушениях при осуществлении контроля за соблюдением требований законодательства о контрактной системе в сфере закупок товаров, работ, услуг для обеспечения государственных и муниципальных нужд</t>
  </si>
  <si>
    <t>Информирование жителей о выявленных нарушениях законодательства о контрактной системе закупок</t>
  </si>
  <si>
    <t>«Архивное  дело»</t>
  </si>
  <si>
    <t>Организация хранения, комплектования, учёта  и использования документов Архивного фонда Удмуртской Республики и других архивных документов</t>
  </si>
  <si>
    <t>Повышение уровня оснащённости Архивного отдела современной системой охранной сигнализации  100%, пожарной сигнализации  - 100%, вентиляции и кондиционирования воздуха  - 100%, контроля температурно-влажностного режима  - 100%, оборудованием для хранения научно-технической, аудиовизуальной и электронной документации - 100 %</t>
  </si>
  <si>
    <t>Физико-химическая и техническая обработка документов Архивного фонда Удмуртской Республики и других архивных документов</t>
  </si>
  <si>
    <t>Выполнение работ по реставрации, подшивке и переплету архивных документов на бумажном носителе, консервационно-профилактической обработке аудиовизуальных и электронных документов</t>
  </si>
  <si>
    <t>Комплектование Архивного фонда Удмуртской Республики</t>
  </si>
  <si>
    <t>Расширение доступа к документам Архивного фонда Удмуртской Республики и их популяризация</t>
  </si>
  <si>
    <t>Внедрение и развитие системы межведомственного электронного взаимодействия с федеральными исполнительными органами власти и исполнительными органами государственной власти Удмуртской Республики в части предоставления архивной информации и копий архивных документов</t>
  </si>
  <si>
    <t xml:space="preserve">Реализация соглашений об обмене информацией по электронным каналам связи с территориальными органами Пенсионного фонда РФ по Удмуртской Республике </t>
  </si>
  <si>
    <t>Организация и проведение информационных мероприятий в форме подготовки выставок, радиопередач, статей и др. на основе архивных документов, относящихся к собственности Удмуртской Республики и временно хранящихся в Архивном отделе</t>
  </si>
  <si>
    <t>Приём и исполнение запросов граждан и организаций по архивным документам в установленные законодательством сроки, в том числе в режиме «Одного окна»</t>
  </si>
  <si>
    <t>Предоставление доступа  пользователям к  архивным документам. Формирование республиканской АБД «Местонахождение документов по личному составу»</t>
  </si>
  <si>
    <t>Предоставление муниципальных услуг в области архивного дела</t>
  </si>
  <si>
    <t>Предоставление гражданам и организациям архивной информации и копий архивных документов</t>
  </si>
  <si>
    <t>Оказание  методической и  практической  помощи в работе по организации документов в делопроизводстве, отбору и передаче в  состав Архивного фонда Удмуртской Республики архивных документов, находящихся на временном хранении, подготовке нормативных и методических документов по вопросам делопроизводства и архивного дела</t>
  </si>
  <si>
    <t>Предоставление доступа  пользователям к  архивным документам и справочно-поисковым средствам.</t>
  </si>
  <si>
    <t>Модернизация технологий работы на основе внедрения современных информационных и телекоммуникационных технологий</t>
  </si>
  <si>
    <t>Создание условий для реализации муниципальной  подпрограммы</t>
  </si>
  <si>
    <t>Государственная регистрация рождения, заключения брака, расторжения брака, усыновления (удочерения), установления отцовства, перемены имени, смерти</t>
  </si>
  <si>
    <t>Внесение исправлений, изменений в первые экземпляры в записи актов гражданского состояния</t>
  </si>
  <si>
    <t>Отдел  ЗАГС</t>
  </si>
  <si>
    <t> Актуализация первых экземпляров записей актов гражданского состояния  </t>
  </si>
  <si>
    <t>Восстановление и аннулирование записей актов гражданского состояния на основании решения суда</t>
  </si>
  <si>
    <t>Осуществление учета обработки книг государственной регистрации актов гражданского состояния, собранных из первых экземпляров записей актов гражданского состояния, обеспечение надлежащих условий их хранения в течение установленного федеральным законом срока</t>
  </si>
  <si>
    <t> Обеспечение сохранности книг государственной регистрации актов гражданского состояния (актовых книг), собранных из первых экземпляров записей актов гражданского состояния</t>
  </si>
  <si>
    <t>Выдача повторных свидетельств о государственной регистрации актов гражданского состояния, иных документов, подтверждающих наличие или отсутствие фактов государственной регистрации актов гражданского состояния</t>
  </si>
  <si>
    <t>Осуществление учета, надлежащего хранения и контроля за использованием бланков свидетельств о государственной регистрации актов гражданского состояния, представления в установленном порядке в уполномоченный орган государственной власти Удмуртской Республики (Комитет по делам ЗАГС) отчетов по движению указанных бланков</t>
  </si>
  <si>
    <t>Обеспечение сохранности бланков свидетельств о государственной регистрации актов гражданского состояния </t>
  </si>
  <si>
    <t xml:space="preserve">Предоставление государственных услуг в сфере государственной регистрации актов гражданского состояния  </t>
  </si>
  <si>
    <t>Предоставление государственной услуги по государственной регистрации актов гражданского состояния  (рождения, заключения брака, расторжения брака, усыновления (удочерения), установления отцовства, перемены имени и смерть), в том числе выдаче повторных свидетельств (справок), подтверждающих факт государственной регистрации акта гражданского состояния, внесению исправлений и (или) изменений в записи актов гражданского состояния, восстановлению и аннулированию записей актов гражданского состояния</t>
  </si>
  <si>
    <t>Предоставление государственной услуги по истребованию личных документов</t>
  </si>
  <si>
    <t>Предоставление государственных услуг по истребованию личных документов </t>
  </si>
  <si>
    <t>Формирование, систематизация, обработка, учет и хранение первых экземпляров записей актов гражданского состояния, составленных отделом  ЗАГС</t>
  </si>
  <si>
    <t>Проведение научно-технической обработки и переплета записей актов гражданского состояния за предыдущий год, составление на них описей и истории фонда</t>
  </si>
  <si>
    <t>Формирование актовых книг о государственной регистрации актов гражданского состояния за предыдущий год </t>
  </si>
  <si>
    <t>Обеспечение сохранности книг государственной регистрации актов гражданского состояния</t>
  </si>
  <si>
    <t>Соблюдение светового, температурно-влажностного, санитарно-гигиенического, охранного и противопожарного режимов хранения документов </t>
  </si>
  <si>
    <t xml:space="preserve">Формирование и ведение электронного фонда первых записей актов гражданского состояния, составленных отделом ЗАГС </t>
  </si>
  <si>
    <t> Снижение риска порчи и утраты бумажных документов, повышение оперативности предоставления государственных услуг в сфере государственной регистрации актов гражданского состояния</t>
  </si>
  <si>
    <t xml:space="preserve">Развитие системы информатизации текущей деятельности </t>
  </si>
  <si>
    <t>Нормативное, методическое и организационное обеспечение перехода на предоставление государственных и муниципальных услуг в электронном виде.</t>
  </si>
  <si>
    <t>Увеличение  государственных и муниципальных услуг, предоставленных  в электронном виде.</t>
  </si>
  <si>
    <t xml:space="preserve">Организация и проведение совещаний, семинаров, конференций по развитию информационного общества и формированию электронного документооборота, в том числе информационная поддержка таких мероприятий. (оборудование конференц-зала) </t>
  </si>
  <si>
    <t>Повышение знаний</t>
  </si>
  <si>
    <t>Обучение использованию информационно-коммуникационных технологий муниципальных служащих</t>
  </si>
  <si>
    <t>Количество сотрудников прошедших обучение</t>
  </si>
  <si>
    <t>Обеспечение доступа работников органов местного самоуправления к сети «Интернет». Развитие единой телекоммуникационной сети, информационной и телекоммуникационной инфраструктуры органов местного самоуправления и многофункциональных центров на базе скоростной информационной магистрали</t>
  </si>
  <si>
    <t>Количество точек подключения в сети «Интернет» со скоростью не менее 2Мбит/с</t>
  </si>
  <si>
    <t>Предоставление гражданам и организациям информации об условиях предоставления государственных и муниципальных услуг в т.ч. оказываемые в электронном виде</t>
  </si>
  <si>
    <t>Обеспечение перехода на оказание государственных и муниципальных услуг в электронном виде. Внедрение электронных сервисов для системы межведомственного электронного взаимодействия.</t>
  </si>
  <si>
    <t xml:space="preserve">Модернизация инфраструктуры информационной системы. Доля услуг оказываемых в электронном виде к 2024 году 100% </t>
  </si>
  <si>
    <t>Развитие автоматизированных мест для обеспечения информационно-юридической и консультативной деятельность</t>
  </si>
  <si>
    <t>юридическая консультативная деятельность</t>
  </si>
  <si>
    <t>Создание и развитие систем информационной безопасности  и защиты информации</t>
  </si>
  <si>
    <t>Обеспечение  уровня информационной безопасности на уровне республиканских информационных систем</t>
  </si>
  <si>
    <t>Наличие официального сайта, обеспечение размещения, доступности, достоверности и сохранности.</t>
  </si>
  <si>
    <t xml:space="preserve">Создание условий для реализации муниципальной программы </t>
  </si>
  <si>
    <t>Финансовое обеспечение деятельности органов местного самоуправления</t>
  </si>
  <si>
    <t>МКУ «ЦБ Сарапульского района»</t>
  </si>
  <si>
    <t>Выплата заработной платы и пособий по социальному страхованию в полном объеме  и  в установленные сроки</t>
  </si>
  <si>
    <t>Осуществление отдельных государственных полномочий в области архивного дела</t>
  </si>
  <si>
    <t>Осуществление отдельных государственных полномочий в области регистрации актов гражданского состояния</t>
  </si>
  <si>
    <t>Эффективное выполнение  мероприятий, утвержденных планами Администрации,   при  целевом, экономном и эффективном  использовании финансовых средств, выделенных для выполнения этих мероприятий</t>
  </si>
  <si>
    <t>Осуществление расходов, связанных с   судебными  издержками и оплатой  государственной пошлины</t>
  </si>
  <si>
    <t>Своевременное перечисление судебных издержек, государственной пошлины  и штрафов на основании  постановлений о назначении административных наказаний</t>
  </si>
  <si>
    <t>Уплата налога на имущество организации в полном объеме и в установленные сроки</t>
  </si>
  <si>
    <t>Финансирование затрат на ежегодную диспансеризацию муниципальных служащих</t>
  </si>
  <si>
    <t>Своевременно и в полном объеме оплата услуг по опубликованию нормативных актов и их проектов</t>
  </si>
  <si>
    <t>Публикация в средствах массовой информации муниципальных правовых актов, обсуждения проектов муниципальных правовых актов по вопросам местного значения, доведения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 его общественной инфраструктуры и иной официальной информации.</t>
  </si>
  <si>
    <t>Обеспечение деятельности органов местного самоуправления</t>
  </si>
  <si>
    <t>Финансирование деятельности учреждений, обеспечивающих реализацию муниципальной подпрограммы</t>
  </si>
  <si>
    <t>Централизация ведения кадрового учета, бухгалтерского (бюджетного) учета и формированию бухгалтерской (бюджетной) отчетности в муниципальных учреждений и органах местного самоуправления Сарапульского района</t>
  </si>
  <si>
    <t>Обеспечение деятельности МКУ «ЦБ Сарапульского района»</t>
  </si>
  <si>
    <t>Исполнители</t>
  </si>
  <si>
    <t>Достигнутый результат</t>
  </si>
  <si>
    <t>Проблемы, возникшие в ходе реализации мероприятия</t>
  </si>
  <si>
    <t>Информатизация в органах местного самоуправления Сарапульского района</t>
  </si>
  <si>
    <t>Предоставление государственных услуг по государственной регистрации актов гражданского состояния в соответствии с законодательством и надлежащего качества</t>
  </si>
  <si>
    <t>«Создание условий для государственной регистрации актов гражданского состояния в муниципальном образовании Сарапульского района</t>
  </si>
  <si>
    <t>Администрация Сарапульского района</t>
  </si>
  <si>
    <t>Отдел юридической и кадровой работы</t>
  </si>
  <si>
    <t>Отдел юридической и кадровой работы, Структурные подразделения Администрации Сарапульского района</t>
  </si>
  <si>
    <t>Профессиональное развитие и подготовка муниципальных служащих в Администрации Сарапульского района</t>
  </si>
  <si>
    <t>Организационный отдел, Структурные подразделения органов местного самоуправления, Отдел юридической и кадровой работы</t>
  </si>
  <si>
    <t xml:space="preserve">Администрация Сарапульского района, МФЦ </t>
  </si>
  <si>
    <t>Организация предоставления государственных и муниципальных услуг в АУ «МФЦ УР» (ранее МАУ «МФЦ Сарапульского района») организация и разработка административных регламентов предоставления муниципальных услуг и административных регламентов исполнения функций</t>
  </si>
  <si>
    <t>Обеспечение деятельности АУ «МФЦ УР» (ранее МАУ «МФЦ Сарапульского района»)</t>
  </si>
  <si>
    <t>Руководитель Аппарата главы муниципального образования, Совета депутатов,  Руководители структурных подразделений</t>
  </si>
  <si>
    <t>Руководитель Аппарата главы муниципального образования, Совета депутатов и Администрации,
Руководители структурных подразделений</t>
  </si>
  <si>
    <t xml:space="preserve">Отдел архивного обеспечения и делопроизводства, Администрация Сарапульского района </t>
  </si>
  <si>
    <t>Реализация установленных полномочий (функций) Отдела архивного обеспечения и делопроизводства Администрации Сарапульского района</t>
  </si>
  <si>
    <t>Выполнение функций по вопросу  осуществления Администрацией Сарапульского района переданных отдельных государственных полномочий по хранению, комплектованию, учёту и использованию архивных документов, относящихся к собственности Удмуртской Республики и находящихся на территории  Сарапульского района</t>
  </si>
  <si>
    <t xml:space="preserve">Архивный отдел, Администрация Сарапульского района </t>
  </si>
  <si>
    <t>"Создание условий для государственной регистрации актов гражданского состояния в Сарапульском районе"</t>
  </si>
  <si>
    <t>Осуществление переданных органам местного самоуправления Сарапульского района государственных полномочий на государственную регистрацию актов гражданского состояния</t>
  </si>
  <si>
    <t>"Информатизация в органах местного самоуправления Сарапульского района"</t>
  </si>
  <si>
    <t>Администрация Сарапульского района, Сектор информатизации и противодействия коррупции</t>
  </si>
  <si>
    <t>Сектор информатизации и противодействия коррупции</t>
  </si>
  <si>
    <t xml:space="preserve">МКУ «ЦБ Сарапульского района»,
Все структурные (функциональные) подразделения,
Администрация Сарапульского района и Совета депутатов
</t>
  </si>
  <si>
    <t>Реализация установленных полномочий (функций) Сарапульского района</t>
  </si>
  <si>
    <t xml:space="preserve">МКУ "ЦБ Сарапульского района", МКУ Управление по обеспечению деятельности ОМСУ Сарапульского района,
Все структурные (функциональные) подразделения,
Администрации Сарапульского района
</t>
  </si>
  <si>
    <t>01 01  01  02</t>
  </si>
  <si>
    <t>02 04  13  03</t>
  </si>
  <si>
    <t>МКУ «ЦБ Сарапульского района»,
МКУ Управление по обеспечению деятельности ОМСУ  Сарапульского района,
Все структурные (функциональные) подразделения
Администрации Сарапульского района</t>
  </si>
  <si>
    <t>01   01  02</t>
  </si>
  <si>
    <t>04  13  03</t>
  </si>
  <si>
    <t>Финансовое обеспечение деятельности  Главы Администрации Сарапульского района</t>
  </si>
  <si>
    <t>МКУ "ЦБ Сарапульского района"</t>
  </si>
  <si>
    <t xml:space="preserve"> МКУ "ЦБ Сарапульского района"</t>
  </si>
  <si>
    <t>МКУ "ЦБ Сарапульского района", Отдел юридической и кадровой работы</t>
  </si>
  <si>
    <t xml:space="preserve"> МКУ "ЦБ Сарапульского района", Сектор делопроизводства, Отдел культуры и молодежной политики</t>
  </si>
  <si>
    <t xml:space="preserve">МКУ "ЦБ Сарапульского района", Сектор делопроизводства </t>
  </si>
  <si>
    <t>Сектор делопроизводства, Отдел культуры и молодежной политики</t>
  </si>
  <si>
    <t xml:space="preserve">МКУ «ЦБ Сарапульского района»,
МКУ Управление по обеспечению деятельности ОМСУ Сарапульского района
</t>
  </si>
  <si>
    <t>Обеспечение деятельности МКУ Управления по обеспечению деятельности ОМСУ  Сарапульского района</t>
  </si>
  <si>
    <t>МКУ Управление по обеспечению деятельности ОМСУ Сарапульского района</t>
  </si>
  <si>
    <t>Обеспечение деятельности МКУ "ЦБ Сарапульского района"</t>
  </si>
  <si>
    <t>Уплата налога на имущество организаций по обязательствам Администрации Сарапульского  района</t>
  </si>
  <si>
    <t>Создание условий для государственной регистрации актов гражданского состояния в Сарапульском районе</t>
  </si>
  <si>
    <t>636</t>
  </si>
  <si>
    <t>121, 129, 247 244 </t>
  </si>
  <si>
    <t>121, 129,  244, 247 </t>
  </si>
  <si>
    <t>121, 129,  244 </t>
  </si>
  <si>
    <t xml:space="preserve">1050159300 </t>
  </si>
  <si>
    <t>121,  129,  244</t>
  </si>
  <si>
    <t>1040100000</t>
  </si>
  <si>
    <t>000</t>
  </si>
  <si>
    <t>Отдел юридической и кадровой работы, структурные подразделения Администрации Сарапульского района</t>
  </si>
  <si>
    <t>1040300000</t>
  </si>
  <si>
    <t>1050000000</t>
  </si>
  <si>
    <t xml:space="preserve">     1050100000</t>
  </si>
  <si>
    <t>1060000000</t>
  </si>
  <si>
    <t>1060100000</t>
  </si>
  <si>
    <t xml:space="preserve">636    629   638 </t>
  </si>
  <si>
    <t xml:space="preserve">1070160010 </t>
  </si>
  <si>
    <t>638</t>
  </si>
  <si>
    <t>629</t>
  </si>
  <si>
    <t xml:space="preserve">1070360030     </t>
  </si>
  <si>
    <t xml:space="preserve"> 1070104350, 1070107860</t>
  </si>
  <si>
    <t>01  02</t>
  </si>
  <si>
    <t>02 04 13 03</t>
  </si>
  <si>
    <t>1070100000</t>
  </si>
  <si>
    <t>1070300000</t>
  </si>
  <si>
    <t>629   636</t>
  </si>
  <si>
    <t xml:space="preserve">244      </t>
  </si>
  <si>
    <t>612</t>
  </si>
  <si>
    <t>1070400000</t>
  </si>
  <si>
    <t>1070160030, 1070160130, 1070106200, 1070151180</t>
  </si>
  <si>
    <t>1070160010, 1070160030, 1070160130, 1070106200, 1070151180, 1070104350, 1070107860</t>
  </si>
  <si>
    <t>111, 112, 119,  244,  852, 853</t>
  </si>
  <si>
    <t>112, 122,121, 129, 247, 244, 851, 852, 853</t>
  </si>
  <si>
    <t>112, 122,121, 129,  244, 247,  851, 852, 853</t>
  </si>
  <si>
    <t>1070500000</t>
  </si>
  <si>
    <t>111, 112, 119,  244, 852,  853</t>
  </si>
  <si>
    <t>636  629  638</t>
  </si>
  <si>
    <t>01  01  01  02</t>
  </si>
  <si>
    <t>1070000000</t>
  </si>
  <si>
    <t>1080000000</t>
  </si>
  <si>
    <t>1080100000</t>
  </si>
  <si>
    <t xml:space="preserve">Отдел юридической и кадровой работы, структурные подразделения (функциональные органы) Администрации Сарапульского района,
</t>
  </si>
  <si>
    <t>1040000000</t>
  </si>
  <si>
    <t>00</t>
  </si>
  <si>
    <t>0000000000</t>
  </si>
  <si>
    <t xml:space="preserve">01   02 </t>
  </si>
  <si>
    <t xml:space="preserve">02 04 03 13  </t>
  </si>
  <si>
    <t>1000000000</t>
  </si>
  <si>
    <t>1010000000</t>
  </si>
  <si>
    <t>1030000000</t>
  </si>
  <si>
    <t>Отвентственный исполнитель, соисполнитель</t>
  </si>
  <si>
    <t>Отчет об использовании бюджетных ассигнований бюджета муниципального образования "Муниципальный округ Сарапульский район Удмуртской Республики" на реализацию муниципальной программы за 1 полугодие 2024г</t>
  </si>
  <si>
    <t>Отчет о расходах на реализацию муниципальной программы за счет всех источников финансирования</t>
  </si>
  <si>
    <t>Администрация Сарапульского района, МФЦ</t>
  </si>
  <si>
    <t>2015-2028 годы</t>
  </si>
  <si>
    <t xml:space="preserve">Отчет о выполнении основных мероприятий муниципальной программы за 2024 год </t>
  </si>
  <si>
    <t>2015-2017 годы</t>
  </si>
  <si>
    <t>Отдел юридической и кадровой работы,</t>
  </si>
  <si>
    <t>Управление по работе с территориями</t>
  </si>
  <si>
    <t>МКУ "Управление ОДОМСУ Сарапульского района»,</t>
  </si>
  <si>
    <t>Управление финансов, Отдел юридической и кадровой работы</t>
  </si>
  <si>
    <t>Отдел архивного обеспечения и делопроизводства, Администрация Сарапульского района</t>
  </si>
  <si>
    <t>Отдел юридической и кадровой работы, структурные подразделения Администрации Сарапульского района,</t>
  </si>
  <si>
    <t>2015-2021 годы</t>
  </si>
  <si>
    <t>Проведение конкурса «Лучшее муниципальное образование – поселение» до 16.12.2021г.</t>
  </si>
  <si>
    <t xml:space="preserve">Отдел юридической и кадровой работы, структурные подразделения Администрации Сарапульского района, Управление по работе с территориями </t>
  </si>
  <si>
    <t>Организация обучения муниципальных служащих и лиц замещающих выборные муниципальные должности муниципального образования «Муниципальный округ Сарапульский район Удмуртской Республики»</t>
  </si>
  <si>
    <t>Публикация в средствах массовой информации и на официальном сайте муниципального образования «Муниципальный округ Сарапульский район Удмуртской Республики» в сети Интернет правовых актов и их проектов</t>
  </si>
  <si>
    <t>Организационный отдел,</t>
  </si>
  <si>
    <t>Структурные подразделения органов местного самоуправления,</t>
  </si>
  <si>
    <t>Размещение в средствах массовой информации, информационных сборниках, официальном сайте муниципального образования «Муниципальный округ Сарапульский район Удмуртской Республики» в сети Интернет информации социально-экономическом, культурном развитии муниципального образования, о развитии его общественной культуры и иной официальной информации</t>
  </si>
  <si>
    <t>Отдел юридической и кадровой работы, структурные подразделения (функциональные органы) Администрации Сарапульского района,</t>
  </si>
  <si>
    <r>
      <t xml:space="preserve">2015-2028 </t>
    </r>
    <r>
      <rPr>
        <sz val="9"/>
        <color rgb="FF000000"/>
        <rFont val="Times New Roman"/>
        <family val="1"/>
        <charset val="204"/>
      </rPr>
      <t>годы</t>
    </r>
  </si>
  <si>
    <t>Формирование и ведение реестра муниципальных услуг Администрации Сарапульского района</t>
  </si>
  <si>
    <t>Структурные подразделения Администрации Сарапульского района,</t>
  </si>
  <si>
    <t xml:space="preserve">Управление по работе с территориями </t>
  </si>
  <si>
    <t>Соответствие Реестра муниципальных услуг муниципального образования «Муниципальный округ Сарапульский район Удмуртской Республики» с требованиями Федерального закона от 27.07.2010 № 210-ФЗ «Об организации предоставления государственных и муниципальных услуг»</t>
  </si>
  <si>
    <t>Организация предоставления государственных и муниципальных услуг в АУ «МФЦ УР» (ранее МАУ «МФЦ Сарапульского района») организация и разработка административных регламентов предоставления муниципальных услуг и административных регламентов исполнения функций.</t>
  </si>
  <si>
    <t>Администрация Сарапульского района,</t>
  </si>
  <si>
    <t>2015-2028  годы</t>
  </si>
  <si>
    <t>Предоставление АУ «МФЦ УР» (ранее МАУ «МФЦ Сарапульского района») государственных и муниципальных услуг населению.</t>
  </si>
  <si>
    <r>
      <t>Обеспечение деятельности АУ «МФЦ УР»</t>
    </r>
    <r>
      <rPr>
        <sz val="12"/>
        <color theme="1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>(ранее МАУ «МФЦ Сарапульского района»)</t>
    </r>
  </si>
  <si>
    <r>
      <t>Информирование населения о деятельности органов местного самоуправления муниципального образования Сарапульского района о возможности получения услуг через АУ «МФЦ УР»</t>
    </r>
    <r>
      <rPr>
        <sz val="12"/>
        <color theme="1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>(ранее МАУ «МФЦ Сарапульского района»), в электронной форме через Региональный портал и Единый портал государственных и муниципальных услуг (функций)</t>
    </r>
  </si>
  <si>
    <t>Руководитель Аппарата главы муниципального образования, Совета депутатов и Администрации,</t>
  </si>
  <si>
    <t>Аппарат Главы, Отдел юридической и кадровой работы, Руководители структурных подразделений</t>
  </si>
  <si>
    <t xml:space="preserve">Оказание помощи в разработке планов по противодействию коррупции в Управлении по работе с территориями </t>
  </si>
  <si>
    <t>Аппарат Главы, Отдел юридической и кадровой работы</t>
  </si>
  <si>
    <t xml:space="preserve">Совершенствование работы Управления по работе с территориями </t>
  </si>
  <si>
    <t>Своевременность информирования Администрации Главы и Правительства УР о исполнении программы</t>
  </si>
  <si>
    <t>Своевременность информирования Администрации Главы и Правительства УР</t>
  </si>
  <si>
    <t>Подготовка и предоставление в Совет депутатов отчета об исполнении подпрограммы и отчёта о состоянии мер по противодействию коррупционным проявлениям и реализации мер антикоррупционной политики</t>
  </si>
  <si>
    <t>Руководитель Аппарата Главы муниципального образования, Совета депутатов и Администрации,</t>
  </si>
  <si>
    <t>Организация размещения на официальном сайте Администрации Сарапульского района проектов муниципальных правовых актов, разрабатываемых (рассматриваемых) органами местного самоуправления, в целях обеспечения проведения независимой антикоррупционной экспертизы</t>
  </si>
  <si>
    <t>Управление по работе с территориями,</t>
  </si>
  <si>
    <t>Организация и проведение совещаний, семинаров с главами муниципальных образований-поселений до 16.12.2021г., начальниками территориальных отделов Управления по работе с территориями, муниципальными служащими по вопросам противодействия коррупции, в том числе соблюдения ограничений и запретов, исполнения обязанностей, получения подарков, получения и дачи взятки, посредничества во взяточничестве в виде штрафов, кратных сумме коммерческого подкупа или взятки, увольнения в связи с утратой доверия, о порядке проверки сведений, представляемых указанными лицами в соответствии с законодательством Российской Федерации о противодействии коррупции</t>
  </si>
  <si>
    <t>Отдел юридической и кадровой работы, Руководители структурных подразделений</t>
  </si>
  <si>
    <t>Аппарат Главы</t>
  </si>
  <si>
    <t>Руководитель Аппарата главы муниципального образования, Совета депутатов и Администрации, Руководители структурных подразделений</t>
  </si>
  <si>
    <t> Совершенствование проводимой работы по противодействию коррупции</t>
  </si>
  <si>
    <t>Руководители структурных подразделений</t>
  </si>
  <si>
    <t>Осуществление контроля за реализацией требований Федерального закона от 3 декабря 2012 года № 230-ФЗ «О контроле за соответствием расходов лиц, замещающих государственные должности, и иных лиц их доходам»</t>
  </si>
  <si>
    <t>МКУ "Управление ОДОМСУ Сарапульского района»</t>
  </si>
  <si>
    <t>Антикоррупционное просвещение и пропаганда, повышение информационной открытости органов местного самоуправления Сарапульского района</t>
  </si>
  <si>
    <t>Мониторинг публикаций в средствах массовой информации о фактах коррупции со стороны лиц, замещающих муниципальные должности, и муниципальных служащих</t>
  </si>
  <si>
    <t>Руководитель Аппарата главы муниципального образования, Совета депутатов и Администрации, Руководитель структурных подразделений</t>
  </si>
  <si>
    <t xml:space="preserve">Повышение эффективности проводимой работы в Управлении по работе с территориями </t>
  </si>
  <si>
    <t>Проведение мониторинга работы комиссий по соблюдению требований к служебному поведению муниципальных служащих в</t>
  </si>
  <si>
    <t>Управлении по работе с территориями и урегулированию конфликта интересов</t>
  </si>
  <si>
    <t>Организация работы комиссии в</t>
  </si>
  <si>
    <t xml:space="preserve">Управлении по работе с территориями </t>
  </si>
  <si>
    <t>Проведение семинаров с руководителями и сотрудниками структурных подразделений Администрации Сарапульского района</t>
  </si>
  <si>
    <t>Руководитель Аппарата главы муниципального образования, Совета депутатов и Администрации</t>
  </si>
  <si>
    <t>Приём на постоянное хранение в отдел архивного обеспечения и делопроизводства в период действия подпрограммы 4800 дел и уменьшение до 0,2 % удельного веса документов Архивного фонда Удмуртской Республики, хранящихся в организациях – источниках комплектования отдела архивного обеспечения и делопроизводства сверх установленных законодательством сроков их временного хранения</t>
  </si>
  <si>
    <t>Подготовка  и проведение 16 информационных мероприятий в форме экспонирование документальных выставок, подготовка радиопередач, публикации статей и подборок документов, в том числе в сети «Интернет»</t>
  </si>
  <si>
    <t>Государственный учёт документов Архивного фонда УР, хранящихся в отделе архивного обеспечения и делопроизводства</t>
  </si>
  <si>
    <t>Ведение государственного учёта архивных документов, хранящихся в отделе архивного обеспечения и делопроизводства по установленным формам учёта и отчётности, обеспечение включения в общеотраслевой учётный программный  комплекс «Архивный фонд» 100 % архивных дел</t>
  </si>
  <si>
    <t xml:space="preserve">Предоставление отделом архивного обеспечения и делопроизводства услуг (выполнение работ) юридическим и физическим лицам </t>
  </si>
  <si>
    <t>Приём и исполнение более 7000 запросов граждан и организаций по архивным документам в законодательно установленные сроки, в том числе в режиме «Одного окна». Предоставление доступа  пользователям к архивным документам. Формирование республиканской АБД «Местонахождение документов по личному составу»</t>
  </si>
  <si>
    <t>Выполнение Администрацией Сарапульского района переданных отдельных государственных полномочий  Удмуртской Республики надлежащим образом в соответствии с Законом Удмуртской Республики от 29.12.2005  № 82-РЗ «О наделении органов местного самоуправления отдельными государственными полномочиями Удмуртской Республики в области архивного дела»</t>
  </si>
  <si>
    <t>Временное хранение в отделе архивного обеспечения и делопроизводства архивных документов, относящихся к собственности Удмуртской Республики</t>
  </si>
  <si>
    <t xml:space="preserve">2015-2028 годы </t>
  </si>
  <si>
    <t>Временное хранение в отделе архивного обеспечения и делопроизводства 18884 архивных дел, относящихся к собственности Удмуртской Республики</t>
  </si>
  <si>
    <t>Комплектование отдела архивного обеспечения и делопроизводства архивными документами, относящимися к собственности Удмуртской Республики и находящимися на территории муниципального образования</t>
  </si>
  <si>
    <t>Осуществление приёма на постоянное хранение в отдел архивного обеспечения и делопроизводства 581 ед. архивных документов, относящихся к собственности Удмуртской Республики и находящихся на территории Сарапульского района. Недопущение хранения  архивных документов в организациях собственности Удмуртской Республики – источниках комплектования отдела архивного обеспечения и делопроизводства сверх установленных законодательством сроков их временного хранения. Организация отделом архивного обеспечения и делопроизводства упорядочения архивных документов в организациях-источниках комплектования, относящихся к собственности Удмуртской Республики и находящихся на территории Сарапульского района в установленные сроки</t>
  </si>
  <si>
    <t>Государственный учёт архивных документов, относящихся к собственности Удмуртской Республики и временно хранящихся в отделе  архивного обеспечения и делопроизводства</t>
  </si>
  <si>
    <t xml:space="preserve">Ведение государственного учёта архивных документов, относящихся к собственности Удмуртской Республики и временно хранящихся в отделе  архивного обеспечения и делопроизводства, по установленным формам учёта и отчётности; обеспечение включения в общеотраслевой учётный программный комплекс «Архивный фонд»  100 % архивных дел </t>
  </si>
  <si>
    <t>Использование архивных документов, относящихся к собственности Удмуртской Республики и временно хранящихся в отделе  архивного обеспечения и делопроизводства</t>
  </si>
  <si>
    <t>Предоставление государственной услуги по предоставлению государственным организациям Удмуртской Республики, иным организациям и гражданам оформленных в установленном порядке архивных справок или копий архивных документов, относящихся к собственности Удмуртской Республики и временно хранящихся в отделе  архивного обеспечения и делопроизводства</t>
  </si>
  <si>
    <t>Предоставление государственной услуги по предоставлению архивных документов, относящихся к собственности Удмуртской Республики и временно хранящихся в отделе  архивного обеспечения и делопроизводства, пользователям в читальном зале отдела  архивного обеспечения и делопроизводства</t>
  </si>
  <si>
    <t>Предоставление государственной услуги  по оказанию методической помощи органам государственной власти Удмуртской Республики и иным государственным органам Удмуртской Республики, государственным унитарным предприятиям Удмуртской Республики, включая казённые предприятия, и государственным учреждениям Удмуртской Республики, расположенным на территории Сарапульского района, в организации работы по обеспечению сохранности, упорядочению, комплектованию, учёту и использованию архивных документов</t>
  </si>
  <si>
    <t>Оказание методической помощи органам государственной власти Удмуртской Республики и иным государственным органам Удмуртской Республики, государственным унитарным предприятиям Удмуртской Республики, включая казённые предприятия, и государственным учреждениям Удмуртской Республики, расположенным на территории Сарапульского района в организации работы по обеспечению сохранности, упорядочению, комплектованию, учёту и использованию архивных документов</t>
  </si>
  <si>
    <t>Предоставление около 7000 архивных справок и копий архивных документов в установленные законодательством сроки</t>
  </si>
  <si>
    <t>Согласование 77 номенклатур дел, 16 положений об экспертных комиссиях, 16 положений об архивах, ежегодный приём документов от  40  организаций, ежегодное упорядочение документов от 40 организаций – источников комплектования отдела архивного обеспечения и делопроизводства</t>
  </si>
  <si>
    <t>Обеспечение доступа к архивным документам (копиям) и справочно-поисковым средствам к ним в читальном зале отдела архивного обеспечения и делопроизводства</t>
  </si>
  <si>
    <t>Архивный отдел, Администрация Сарапульского района</t>
  </si>
  <si>
    <t>2017-2019 годы</t>
  </si>
  <si>
    <t xml:space="preserve">Диспансеризация муниципальных служащих </t>
  </si>
  <si>
    <t>Приобретение оборудования  для перевода традиционных архивных документов Архивного фонда УР в электронную форму (оцифровка 10 % архивных дел), внедрение автоматизированных программных комплексов, формирование баз данных, перевод  муниципальных и государственных услуг в области архивного дела в электронный вид. Оснащение мест общественного доступа к информационным ресурсам в отделе архивного обеспечения и делопроизводства</t>
  </si>
  <si>
    <t>Ремонт помещений и оборудование архивохранилищ отдела архивного обеспечения и делопроизводства (ул. Лермонтова, 50)</t>
  </si>
  <si>
    <t>2016 год</t>
  </si>
  <si>
    <t>Ремонт помещений, техническое обслуживание систем пожарной и охранной сигнализации, вентиляции, установка систем видеонаблюдения. Оборудование архивохранилищ стеллажами и средствами хранения архивных документов.</t>
  </si>
  <si>
    <t>Реализация установленных полномочий (функций) отдела архивного обеспечения и делопроизводства</t>
  </si>
  <si>
    <t>Осуществление управления архивным делом в муниципальном образования «Муниципальный округ Сарапульский район Удмуртской Республики», в том числе организация комплектования, обеспечения сохранности, учёта и использования документов архивного фонда Удмуртской Республики; взаимодействие с уполномоченными органами исполнительной власти Российской Федерации, субъектов Российской Федерации, органами местного самоуправления, научными, культурными, общественными организациями в области архивного дела, нормотворческая деятельность</t>
  </si>
  <si>
    <t>Финансовое обеспечение переданных органам местного самоуправления отдельных государственных полномочий Удмуртской Республики по хранению, комплектованию, учёту и использованию архивных документов, относящихся к собственности Удмуртской Республики и находящихся на территории  отдела архивного обеспечения и делопроизводства</t>
  </si>
  <si>
    <t>Предоставление в Комитет по делам архивов при Правительстве Удмуртской Республики  сведений для расчёта субвенций на осуществление отдельных государственных полномочий по хранению, комплектованию, учёту и использованию архивных документов, относящихся к собственности Удмуртской Республики и находящихся на территории муниципального образования «Муниципальный округ Сарапульский район Удмуртской Республики»</t>
  </si>
  <si>
    <t>Финансовое обеспечение деятельности отдела архивного обеспечения и делопроизводства по хранению, комплектованию, учёту и использованию архивных документов муниципального образования «Муниципальный округ Сарапульский район Удмуртской Республики»</t>
  </si>
  <si>
    <t>Расчёт и включение в бюджет муниципального образования «Муниципальный округ Сарапульский район Удмуртской Республики» финансовых средств на содержание и обеспечение деятельности отдела архивного обеспечения и делопроизводства по хранению, комплектованию, учёту и использованию архивных документов  муниципального образования «Муниципальный округ Сарапульский район Удмуртской Республики»</t>
  </si>
  <si>
    <t> Выполнение органами местного самоуправления в Удмуртской Республике переданных полномочий надлежащим образом в соответствии с Законом Удмуртской Республики от 20 марта 2007 года № 8-РЗ «О наделении органов местного самоуправления в УР государственными полномочиями на государственную регистрацию актов гражданского состояния». Принятие мер по устранению выявленных нарушений.</t>
  </si>
  <si>
    <t> Предоставление государственных услуг по государственной регистрации актов гражданского состояния в соответствии с законодательством и надлежащего качества</t>
  </si>
  <si>
    <t>Предоставление государственных услуг по государственной регистрации актов гражданского состояния на территории муниципального образования «Муниципальный округ Сарапульский район Удмуртской Республики»</t>
  </si>
  <si>
    <t>Обеспечение сохранности и использование документов отдела ЗАГС </t>
  </si>
  <si>
    <t>Ввод в электронную базу первых экземпляров записей актов гражданского состояния</t>
  </si>
  <si>
    <t>Увеличение записей актов гражданского состояния в электронном виде</t>
  </si>
  <si>
    <t>«Информатизация в органах местного самоуправления Сарапульского района»</t>
  </si>
  <si>
    <t>2015–2028 годы</t>
  </si>
  <si>
    <t>Администрация муниципального образования «Муниципальный округ Сарапульский район Удмуртской Республики»,</t>
  </si>
  <si>
    <t>Управление по работе с территориями муниципального образования «Муниципальный округ Сарапульский район Удмуртской Республики»</t>
  </si>
  <si>
    <r>
      <t>Доля учреждений, МО поселений</t>
    </r>
    <r>
      <rPr>
        <sz val="12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до 16.12.2021г.</t>
    </r>
  </si>
  <si>
    <t>Управления по работе с территориями, организаций, предприятий и частных лиц имеющих широкополосный доступ к сети «Интернет»</t>
  </si>
  <si>
    <t>Проведение мероприятий по информированию граждан и организаций, популяризация получения государственных и муниципальных услуг в электронном виде среди населения муниципального образования «Муниципальный округ Сарапульский район Удмуртской Республики»</t>
  </si>
  <si>
    <t xml:space="preserve">Внедрение межведомственного электронного документооборота и автоматизированного делопроизводства в Администрации муниципального образования «Муниципальный округ Сарапульский район Удмуртской Республики» в том числе создание среды электронного взаимодействия. </t>
  </si>
  <si>
    <t>Наличие единой системы межведомственного электронного документооборота</t>
  </si>
  <si>
    <t>Развитие Официального сайта муниципального образования «Муниципальный округ Сарапульский район Удмуртской Республики»</t>
  </si>
  <si>
    <t>МКУ «ЦБ Сарапульского района»,</t>
  </si>
  <si>
    <t>Все структурные (функциональные) подразделения,</t>
  </si>
  <si>
    <t xml:space="preserve">МКУ «ЦБ Сарапульского района», </t>
  </si>
  <si>
    <r>
      <t>МКУ "Управление ОДОМСУ Сарапульского района»</t>
    </r>
    <r>
      <rPr>
        <sz val="8"/>
        <color rgb="FF000000"/>
        <rFont val="Times New Roman"/>
        <family val="1"/>
        <charset val="204"/>
      </rPr>
      <t>,</t>
    </r>
  </si>
  <si>
    <t>Администрации Сарапульского района</t>
  </si>
  <si>
    <t>Обеспечение материально-техническими ресурсами работников  для эффективного выполнения муниципальной программы.</t>
  </si>
  <si>
    <t>Выплата заработной платы и пособий по социальному страхованию в полном объеме  и  в установленные сроки.</t>
  </si>
  <si>
    <t>Уплата налогов, сборов и иных платежей, установленных законодательством, в полном объеме и в установленные сроки.</t>
  </si>
  <si>
    <t>Все структурные (функциональные) подразделения Администрации Сарапульского района</t>
  </si>
  <si>
    <t>2015-2028 годы </t>
  </si>
  <si>
    <t xml:space="preserve">Обеспечение материально-техническими ресурсами работников Архивного отдела  для эффективного выполнения отдельных государственных полномочий в области архивного дела </t>
  </si>
  <si>
    <t xml:space="preserve">Обеспечение материально-техническими ресурсами работников отдела ЗАГС для эффективного выполнения отдельных государственных полномочий в области архивного дела. </t>
  </si>
  <si>
    <t xml:space="preserve">Финансовое обеспечение расходных обязательств муниципального образования «Муниципальный округ Сарапульский район Удмуртской Республики», связанных с реализацией основных мероприятий, утвержденных Планом Администрации </t>
  </si>
  <si>
    <t> 2015-2028 годы</t>
  </si>
  <si>
    <t>Уплата налога на имущество организаций по обязательствам муниципального образования Сарапульского района</t>
  </si>
  <si>
    <t>МКУ "ЦБ Сарапульского района", Сектор делопроизводства, Управление культуры, спорта и молодежной политики</t>
  </si>
  <si>
    <t>Обеспечение деятельности МКУ "Управление ОДОМСУ Сарапульского района»</t>
  </si>
  <si>
    <t>Создание условий для развития территорий</t>
  </si>
  <si>
    <t>Эффективное выполнение  мероприятий, утвержденных планами Администрации, при целевом, экономном и эффективном использовании финансовых средств, выделенных для выполнения этих мероприятий</t>
  </si>
  <si>
    <t>Обеспечение деятельности Управления по работе с территориями</t>
  </si>
  <si>
    <t>МКУ «ЦБ Сарапульского района», Управление по работе с территориями</t>
  </si>
  <si>
    <t>Осуществление первичного воинского учета органами местного самоуправления поселений, муниципальных и городских округов</t>
  </si>
  <si>
    <t>Обеспечение первичного воинского учета материально-техническими ресурсами для эффективного выполнения муниципальной программы</t>
  </si>
  <si>
    <t>2015 – 2028 годы</t>
  </si>
  <si>
    <t>Выполняется согласно установленным срокам, нарушений нет</t>
  </si>
  <si>
    <t>Выполнеятся согласно устанолвенным срокам, нарушений нет</t>
  </si>
  <si>
    <t>Выполняется согласно Плана мероприятий, нарушений нет</t>
  </si>
  <si>
    <t>Оплата проведена, согласно исполнительных листов</t>
  </si>
  <si>
    <t>Договор заключен, срок выполнения договора до 31.12.2024г</t>
  </si>
  <si>
    <t>Публикация в газете "Красное Прикамье"</t>
  </si>
  <si>
    <t>Выполняется согласнно установленным срокам, нарушений нет</t>
  </si>
  <si>
    <t>Выполненяется согласно Плана мероприятий, нарушений нет</t>
  </si>
  <si>
    <t>Реестр муниципальных услуг, утвержден постановлением Администрации муниципального образования «Муниципальный округ Сарапульский район Удмуртской Республики» от 30.03.2022 № 331 "Об утверждении Перечня муниципальных услуг, предоставляемых Администрацией муниципального образования "Муниципальный округ Сарапульский район Удмуртской Республики"</t>
  </si>
  <si>
    <t xml:space="preserve">Муниципальные услуги, предоставляются через МФЦ в соответствии с постановлением Администрации муниципального образования «Муниципальный округ Сарапульский район Удмуртской Республики» от 30.03.2022 № 330 "Об утверждении Перечня муниципальных услуг муниципального образования "Муниципальный округ Сарапульский район Удмуртской Республики", предоставление которых организуется в многофункциональных центрах предоставления государственных и муниципальных услуг и территориальных
обособленных структурных подразделениях многофункциональных центров" и соглашением о взаимодействии №10-08/27-22 от 19.08.2022, заключенным между Администрацией Сарапульского района и МФЦ УР </t>
  </si>
  <si>
    <t xml:space="preserve">разрабатывались нормативно-правовые акты по вопросам муниципальной службы в целях эффективности и престижа муниципальной службы </t>
  </si>
  <si>
    <t xml:space="preserve">н.п.а. не разрабатывались </t>
  </si>
  <si>
    <t xml:space="preserve">не проводился </t>
  </si>
  <si>
    <t xml:space="preserve">не проводилось </t>
  </si>
  <si>
    <t xml:space="preserve">работа осуществляется в соотвествии с планом работы </t>
  </si>
  <si>
    <t xml:space="preserve">не осуществлялась </t>
  </si>
  <si>
    <t xml:space="preserve">отчет предоставлен своевременно </t>
  </si>
  <si>
    <t xml:space="preserve">отчеты предоставляются в установленные сроки и своевременно </t>
  </si>
  <si>
    <t>отчет не предоставлялся</t>
  </si>
  <si>
    <t xml:space="preserve">проведена антикоррупционная экспертиза 79 нормативно-правовых акта </t>
  </si>
  <si>
    <t>проекты н.п.а размещаются на сайте Сарапульского района в целях проведения независимой антикоррупционной экспертизы</t>
  </si>
  <si>
    <t xml:space="preserve">взаимодействие организовано в штатном режиме </t>
  </si>
  <si>
    <t xml:space="preserve">жалобы не поступали </t>
  </si>
  <si>
    <t xml:space="preserve">нарушения не допущены </t>
  </si>
  <si>
    <t xml:space="preserve">проведено 1 заседание комиссии </t>
  </si>
  <si>
    <t>квалификацию не повышали</t>
  </si>
  <si>
    <t xml:space="preserve">по мере необходимости </t>
  </si>
  <si>
    <t xml:space="preserve">осуществляется в рамках декларационной кампании </t>
  </si>
  <si>
    <t xml:space="preserve">находится на контроле </t>
  </si>
  <si>
    <t xml:space="preserve"> муниципальные служащие посещали семинар-совещания в сфере противодействия коррупции </t>
  </si>
  <si>
    <t xml:space="preserve">контроль ведется </t>
  </si>
  <si>
    <t xml:space="preserve">не выявлено </t>
  </si>
  <si>
    <t>в соотвествии с указом Президента РФ от 29.12.2019 № 968 сведения не размещаются</t>
  </si>
  <si>
    <t xml:space="preserve">вся информация имеется на сайте Сарапульского района </t>
  </si>
  <si>
    <t>представители общественных организация входят в состав комиссий по комиссий</t>
  </si>
  <si>
    <t xml:space="preserve">мониторинг общественного мнения проводится по мере необходимости </t>
  </si>
  <si>
    <t>факты коррупции не выявлены</t>
  </si>
  <si>
    <t>до 16.12.2021</t>
  </si>
  <si>
    <t>информация социально-экономическом, культурном развитии муниципального образования, о развитии его общественной культуры и иной официальной информации в течение отчетного периода размещалась в постоянном режиме на официальном сайте Сарапульского района, на страницах социальных сетей Администрации, организаций, учреждений, страницах руководителей</t>
  </si>
  <si>
    <t>Осуществлялась в соответствии с планом графиком повышения квалификации муниципальных служащих</t>
  </si>
  <si>
    <t>все нормативно-правовые акты, подлежащие опубликованию, размещаются  на официальном сайте Сарапульского района</t>
  </si>
  <si>
    <t>Информация размещена  в общественных местах, на стендах структурных подразделений Администрации, даются разъяснения населению на собраниях, в ходе приемов при их обращением по вопросам предоставления услуг</t>
  </si>
  <si>
    <t>заеседания в отчетном периоде не проводились</t>
  </si>
  <si>
    <t xml:space="preserve">проводится 1 раз в квартал </t>
  </si>
  <si>
    <t>осуществляется в текущем режиме</t>
  </si>
  <si>
    <t>Оснащённость  отдела составила: современной системой охранной сигнализации  100%, пожарной сигнализации  - 100%, контроля температурно-влажностного режима  - 100%</t>
  </si>
  <si>
    <t>В 2024 году работа по реставрации документов не запланирована</t>
  </si>
  <si>
    <t>Осуществлён приём документов от 18  организаций 890 дел постоянного хранения.</t>
  </si>
  <si>
    <t>Проведено 38 мероприятий: 4 выставки, 3  статьи, 31  информация в сети Интернет, 4 экскурсии.</t>
  </si>
  <si>
    <t>В общеотраслевой учётный программный  комплекс «Архивный фонд» в 1 полугодии 2024 г. внесено 1511 ед.хр. Всего в базу данных «Архивный фонд» внесено 58880 ед. хранения, что составляет  99,4 % от общего количества документов, находящихся на хранении в отделе.</t>
  </si>
  <si>
    <t xml:space="preserve">Принято и исполнено всего 575 запросов, поступивших от граждан и организаций, по архивным документам в законодательно установленные сроки, в том числе в режиме «Одного окна». </t>
  </si>
  <si>
    <t>По электронным каналам связи с территориальными органами Пенсионного фонда РФ по Удмуртской Республике поступило и исполнено всего 393 запроса</t>
  </si>
  <si>
    <t>В 1 полугодии 2024 г.  в отделе учтено 23196 дел, относящееся к собственности Удмуртской Республики</t>
  </si>
  <si>
    <t>В 1 полугодии 2024 г. приёма архивных документов, относящихся к собственности Удмуртской Республики, не запланировано</t>
  </si>
  <si>
    <r>
      <t>В общеотраслевой учётный программный  комплекс «Архивный фонд» внесено 23196</t>
    </r>
    <r>
      <rPr>
        <sz val="9"/>
        <rFont val="Times New Roman"/>
        <family val="1"/>
        <charset val="204"/>
      </rPr>
      <t xml:space="preserve">  д</t>
    </r>
    <r>
      <rPr>
        <sz val="9"/>
        <color indexed="8"/>
        <rFont val="Times New Roman"/>
        <family val="1"/>
        <charset val="204"/>
      </rPr>
      <t>ел, относящееся к собственности Удмуртской Республики, что составляет 100 % архивных дел, включённый в БД</t>
    </r>
  </si>
  <si>
    <t xml:space="preserve">В 1 полугодии 2024 г. для организации выставок документы, относящихся к собственности Удмуртской Республики, не использовались. </t>
  </si>
  <si>
    <t xml:space="preserve">Принято и исполнено 296 запросов от граждан и организаций по архивным документам, относящихся к собственности Удмуртской Республики,  в законодательно установленные сроки, в том числе в режиме «Одного окна». </t>
  </si>
  <si>
    <t>В  1 полугодии 2024 г.  в АБД «Местонахождение документов по личному составу» сведения не вносились. Обращений пользователей к документам, относящихся к собственности Удмуртской Республики  в 1 полугодии 2024 года не было.</t>
  </si>
  <si>
    <t xml:space="preserve">В 1 полугодии 2024 г.  организациям была оказана методическая помощь  при прпроведении упорядочении и составлении описей - 1 организации, составлении номенклатуры дел - 1 организации </t>
  </si>
  <si>
    <t xml:space="preserve">В 1 полугодии 2024 г.  подготовлено 213 архивных справок. </t>
  </si>
  <si>
    <t>Оказана методическая помощь по составлению: номенклатур дел 2 организациям, описей дел –  2 организациям, осуществлён приём  513 дел постоянного хранения от 17 организаций.</t>
  </si>
  <si>
    <t>В 1 полугодии 2024 г.  к муниципальным архивным документам в читальном зале  обратилось 2 пользователя.</t>
  </si>
  <si>
    <t>В 1 полугодии 2024 г. не было</t>
  </si>
  <si>
    <t>В 1 полугодии 2024 г. не запланировано</t>
  </si>
  <si>
    <t>В течение 2024 г. в Комитет по делам архивов были предоставлены сведения для расчёта субвенций.</t>
  </si>
  <si>
    <t>По инициативе архивного отдела принят 6 нормативный правовой акт в области архивного дела</t>
  </si>
  <si>
    <t>не проводились</t>
  </si>
  <si>
    <t>вопросы изменения законодательства освещаются в текущем режиме по мере необходимости на оперативных совещаниях с руковолителями структурных подразделений</t>
  </si>
  <si>
    <t>не обучались</t>
  </si>
  <si>
    <t>финансирование осуществлялось в полном объеме</t>
  </si>
  <si>
    <t>Всего зарегистрировано актов гражданского состояния – 418</t>
  </si>
  <si>
    <r>
      <rPr>
        <sz val="9"/>
        <color indexed="64"/>
        <rFont val="Times New Roman"/>
        <family val="1"/>
        <charset val="204"/>
      </rPr>
      <t xml:space="preserve">Всего внесено изменений,  исправлений  – </t>
    </r>
    <r>
      <rPr>
        <b/>
        <sz val="9"/>
        <color indexed="64"/>
        <rFont val="Times New Roman"/>
        <family val="1"/>
        <charset val="204"/>
      </rPr>
      <t>112</t>
    </r>
  </si>
  <si>
    <r>
      <rPr>
        <sz val="9"/>
        <color indexed="64"/>
        <rFont val="Times New Roman"/>
        <family val="1"/>
        <charset val="204"/>
      </rPr>
      <t xml:space="preserve">Всего аннулировано – </t>
    </r>
    <r>
      <rPr>
        <b/>
        <sz val="9"/>
        <color indexed="64"/>
        <rFont val="Times New Roman"/>
        <family val="1"/>
        <charset val="204"/>
      </rPr>
      <t xml:space="preserve">0 </t>
    </r>
    <r>
      <rPr>
        <sz val="9"/>
        <color indexed="64"/>
        <rFont val="Times New Roman"/>
        <family val="1"/>
        <charset val="204"/>
      </rPr>
      <t xml:space="preserve">актовых записей, восстановлено – </t>
    </r>
    <r>
      <rPr>
        <b/>
        <sz val="9"/>
        <color indexed="64"/>
        <rFont val="Times New Roman"/>
        <family val="1"/>
        <charset val="204"/>
      </rPr>
      <t>0</t>
    </r>
    <r>
      <rPr>
        <sz val="9"/>
        <color indexed="64"/>
        <rFont val="Times New Roman"/>
        <family val="1"/>
        <charset val="204"/>
      </rPr>
      <t xml:space="preserve"> актовых записей</t>
    </r>
  </si>
  <si>
    <t>Учет, обработка и хранение актовых книг осуществляется с соблюдением требований законодательства</t>
  </si>
  <si>
    <r>
      <rPr>
        <sz val="9"/>
        <color indexed="64"/>
        <rFont val="Times New Roman"/>
        <family val="1"/>
        <charset val="204"/>
      </rPr>
      <t>Всего  выдано -</t>
    </r>
    <r>
      <rPr>
        <b/>
        <sz val="9"/>
        <color indexed="64"/>
        <rFont val="Times New Roman"/>
        <family val="1"/>
        <charset val="204"/>
      </rPr>
      <t xml:space="preserve">501 </t>
    </r>
    <r>
      <rPr>
        <sz val="9"/>
        <color indexed="64"/>
        <rFont val="Times New Roman"/>
        <family val="1"/>
        <charset val="204"/>
      </rPr>
      <t>повторных свидетельства  и справок о государственной регистрации актов гражданского состояния </t>
    </r>
  </si>
  <si>
    <t>Нарушения использования бланков строгой отчетности не выявлено. Отчеты по движению указанных бланков предоставляются своевременно в установленные сроки.</t>
  </si>
  <si>
    <t>Всего зарегистрировано - 418  актов гражданского состояния и совершено - 972 иных юридически значимых действий. Все показатели соответствуют плановым показателям, установленным государственной программой на соответствующий год. Обоснованных жалоб от граждан не поступало. </t>
  </si>
  <si>
    <r>
      <rPr>
        <sz val="9"/>
        <color indexed="64"/>
        <rFont val="Times New Roman"/>
        <family val="1"/>
        <charset val="204"/>
      </rPr>
      <t xml:space="preserve">Рассмотрено обращений граждан об истребовании документов о государственной регистрации актов гражданского состояния с территорий иностранных государств - </t>
    </r>
    <r>
      <rPr>
        <b/>
        <sz val="9"/>
        <color indexed="64"/>
        <rFont val="Times New Roman"/>
        <family val="1"/>
        <charset val="204"/>
      </rPr>
      <t>0 </t>
    </r>
  </si>
  <si>
    <t>Проведено формирование, систематизация и обработка 269 первых экземпляров записей актов гражданского состояния, составленных отделом за 2023  год.</t>
  </si>
  <si>
    <t>Проведена научно-техническая обработка и переплет 8 книг записей актов гражданского состояния за предыдущий год, на них составлены описи и история фонда. </t>
  </si>
  <si>
    <t>В нерабочее время помещение архива сдаются на пульт охраны Администрации муниципального образования  «Муниципальный округ Сарапульский район Удмуртской Республики». Ведется журнал учета температурно – влажностного режима в архиве. На окне архива установлена металлическая распашная решётка. Проводятся обеспылевание металлических шкафов и документов, влажная уборка.</t>
  </si>
  <si>
    <t>За отчетный период отделом ЗАГС проведена работа по формированию и ведению электронного фонда записей актов гражданского состояния</t>
  </si>
  <si>
    <r>
      <rPr>
        <sz val="9"/>
        <color indexed="64"/>
        <rFont val="Times New Roman"/>
        <family val="1"/>
        <charset val="204"/>
      </rPr>
      <t>Ввод  в электронную базу первых экземпляров записей актов гражданского состояния</t>
    </r>
    <r>
      <rPr>
        <sz val="10"/>
        <color indexed="64"/>
        <rFont val="Times New Roman"/>
        <family val="1"/>
        <charset val="204"/>
      </rPr>
      <t xml:space="preserve"> завершен</t>
    </r>
  </si>
  <si>
    <t>Оказывается помощь в организации рабочих мест, выполняющих муниципальные услуги</t>
  </si>
  <si>
    <t>Проведены совещания по вопросам информационной безопасности</t>
  </si>
  <si>
    <t>На сегодняшний день работа в сети интернет организована на 100% во всех учреждениях Сарапульского района</t>
  </si>
  <si>
    <t>Завершена на 100%.</t>
  </si>
  <si>
    <t>Работы выполнены на 60% от запланированного.</t>
  </si>
  <si>
    <t>Организована работа волонтеров по информированию граждан о возможности получения услуг в электронном виде как в Администрации, так и через МФЦ.</t>
  </si>
  <si>
    <t>Внедрено на 100%.</t>
  </si>
  <si>
    <t>Внедрено на 98%.</t>
  </si>
  <si>
    <t>Оборудовано в соответствии с планом на 100%.</t>
  </si>
  <si>
    <t>Самая пластичная система в Администрации, постоянно развивается и модернизируется в соответствии с современными требованиями.</t>
  </si>
  <si>
    <t>Завершена на 100%. Запущен в промышленную эксплуатация сайт района на госуслугах. Далее пользователи сайти самостоятельно размещают информацию, и общаются со службой поддержки сайта по возникающим вопросам.</t>
  </si>
  <si>
    <t xml:space="preserve">Информация размещена в разделе "Противодействие коррупции" </t>
  </si>
  <si>
    <t>Нарушений не выявлено, материалы не готовились</t>
  </si>
  <si>
    <t>Нарушений не выявлено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</si>
</sst>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00"/>
    <numFmt numFmtId="166" formatCode="0.000"/>
  </numFmts>
  <fonts count="3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8.5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theme="3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9"/>
      <color theme="3"/>
      <name val="Times New Roman"/>
      <family val="1"/>
      <charset val="204"/>
    </font>
    <font>
      <b/>
      <sz val="11"/>
      <color theme="3"/>
      <name val="Times New Roman"/>
      <family val="1"/>
      <charset val="204"/>
    </font>
    <font>
      <b/>
      <sz val="12"/>
      <color theme="3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3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3"/>
      <name val="Calibri"/>
      <family val="2"/>
      <charset val="204"/>
      <scheme val="minor"/>
    </font>
    <font>
      <b/>
      <sz val="12"/>
      <color theme="3"/>
      <name val="Calibri"/>
      <family val="2"/>
      <charset val="204"/>
      <scheme val="minor"/>
    </font>
    <font>
      <b/>
      <sz val="10"/>
      <color theme="3"/>
      <name val="Times New Roman"/>
      <family val="1"/>
      <charset val="204"/>
    </font>
    <font>
      <sz val="11"/>
      <color rgb="FF2D2D2D"/>
      <name val="Times New Roman"/>
      <family val="1"/>
      <charset val="204"/>
    </font>
    <font>
      <sz val="9"/>
      <color indexed="64"/>
      <name val="Times New Roman"/>
      <family val="1"/>
      <charset val="204"/>
    </font>
    <font>
      <b/>
      <sz val="9"/>
      <color indexed="64"/>
      <name val="Times New Roman"/>
      <family val="1"/>
      <charset val="204"/>
    </font>
    <font>
      <sz val="10"/>
      <color indexed="6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595959"/>
      </left>
      <right style="thin">
        <color rgb="FF595959"/>
      </right>
      <top style="thin">
        <color rgb="FF595959"/>
      </top>
      <bottom style="thin">
        <color rgb="FF595959"/>
      </bottom>
      <diagonal/>
    </border>
    <border>
      <left style="thin">
        <color rgb="FF595959"/>
      </left>
      <right style="thin">
        <color rgb="FF595959"/>
      </right>
      <top style="thin">
        <color rgb="FF595959"/>
      </top>
      <bottom/>
      <diagonal/>
    </border>
    <border>
      <left style="thin">
        <color rgb="FF595959"/>
      </left>
      <right style="thin">
        <color rgb="FF595959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rgb="FF595959"/>
      </right>
      <top style="thin">
        <color rgb="FF595959"/>
      </top>
      <bottom style="thin">
        <color rgb="FF595959"/>
      </bottom>
      <diagonal/>
    </border>
    <border>
      <left style="thin">
        <color rgb="FF595959"/>
      </left>
      <right style="thin">
        <color rgb="FF595959"/>
      </right>
      <top/>
      <bottom style="thin">
        <color rgb="FF595959"/>
      </bottom>
      <diagonal/>
    </border>
    <border>
      <left style="thin">
        <color rgb="FF595959"/>
      </left>
      <right/>
      <top style="thin">
        <color rgb="FF595959"/>
      </top>
      <bottom style="thin">
        <color rgb="FF595959"/>
      </bottom>
      <diagonal/>
    </border>
    <border>
      <left style="thin">
        <color rgb="FF595959"/>
      </left>
      <right/>
      <top style="thin">
        <color rgb="FF595959"/>
      </top>
      <bottom/>
      <diagonal/>
    </border>
    <border>
      <left style="thin">
        <color rgb="FF595959"/>
      </left>
      <right/>
      <top/>
      <bottom/>
      <diagonal/>
    </border>
    <border>
      <left style="thin">
        <color rgb="FF595959"/>
      </left>
      <right/>
      <top/>
      <bottom style="thin">
        <color rgb="FF595959"/>
      </bottom>
      <diagonal/>
    </border>
    <border>
      <left/>
      <right/>
      <top style="thin">
        <color rgb="FF595959"/>
      </top>
      <bottom/>
      <diagonal/>
    </border>
    <border>
      <left style="thin">
        <color auto="1"/>
      </left>
      <right style="thin">
        <color rgb="FF595959"/>
      </right>
      <top style="thin">
        <color rgb="FF595959"/>
      </top>
      <bottom/>
      <diagonal/>
    </border>
    <border>
      <left style="thin">
        <color auto="1"/>
      </left>
      <right style="thin">
        <color rgb="FF595959"/>
      </right>
      <top/>
      <bottom/>
      <diagonal/>
    </border>
    <border>
      <left style="thin">
        <color auto="1"/>
      </left>
      <right style="thin">
        <color rgb="FF595959"/>
      </right>
      <top/>
      <bottom style="thin">
        <color rgb="FF5959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rgb="FF595959"/>
      </bottom>
      <diagonal/>
    </border>
    <border>
      <left style="thin">
        <color auto="1"/>
      </left>
      <right style="thin">
        <color rgb="FF595959"/>
      </right>
      <top style="thin">
        <color auto="1"/>
      </top>
      <bottom/>
      <diagonal/>
    </border>
    <border>
      <left/>
      <right style="thin">
        <color auto="1"/>
      </right>
      <top style="thin">
        <color rgb="FF595959"/>
      </top>
      <bottom/>
      <diagonal/>
    </border>
    <border>
      <left/>
      <right style="thin">
        <color rgb="FF595959"/>
      </right>
      <top/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9">
    <xf numFmtId="0" fontId="0" fillId="0" borderId="0" xfId="0"/>
    <xf numFmtId="0" fontId="2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164" fontId="1" fillId="2" borderId="5" xfId="0" applyNumberFormat="1" applyFont="1" applyFill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2" fontId="1" fillId="0" borderId="0" xfId="0" applyNumberFormat="1" applyFont="1" applyAlignment="1">
      <alignment vertical="center" wrapText="1"/>
    </xf>
    <xf numFmtId="49" fontId="1" fillId="0" borderId="1" xfId="0" applyNumberFormat="1" applyFont="1" applyBorder="1" applyAlignment="1">
      <alignment horizontal="center" vertical="justify"/>
    </xf>
    <xf numFmtId="49" fontId="1" fillId="0" borderId="1" xfId="0" applyNumberFormat="1" applyFont="1" applyBorder="1" applyAlignment="1">
      <alignment horizontal="justify" vertical="center"/>
    </xf>
    <xf numFmtId="0" fontId="0" fillId="3" borderId="0" xfId="0" applyFill="1"/>
    <xf numFmtId="0" fontId="1" fillId="2" borderId="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vertical="justify"/>
    </xf>
    <xf numFmtId="4" fontId="1" fillId="2" borderId="7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0" fillId="0" borderId="19" xfId="0" applyBorder="1"/>
    <xf numFmtId="0" fontId="1" fillId="0" borderId="1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65" fontId="1" fillId="3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vertical="center"/>
    </xf>
    <xf numFmtId="165" fontId="1" fillId="2" borderId="1" xfId="0" applyNumberFormat="1" applyFont="1" applyFill="1" applyBorder="1" applyAlignment="1">
      <alignment horizontal="center" vertical="center" wrapText="1"/>
    </xf>
    <xf numFmtId="165" fontId="1" fillId="0" borderId="2" xfId="0" applyNumberFormat="1" applyFont="1" applyFill="1" applyBorder="1" applyAlignment="1">
      <alignment horizontal="center" vertical="center" wrapText="1"/>
    </xf>
    <xf numFmtId="165" fontId="2" fillId="3" borderId="21" xfId="0" applyNumberFormat="1" applyFont="1" applyFill="1" applyBorder="1" applyAlignment="1">
      <alignment horizontal="center" vertical="center"/>
    </xf>
    <xf numFmtId="165" fontId="1" fillId="3" borderId="21" xfId="0" applyNumberFormat="1" applyFont="1" applyFill="1" applyBorder="1" applyAlignment="1">
      <alignment horizontal="center" vertical="center"/>
    </xf>
    <xf numFmtId="165" fontId="1" fillId="3" borderId="21" xfId="0" applyNumberFormat="1" applyFont="1" applyFill="1" applyBorder="1" applyAlignment="1">
      <alignment horizontal="center" vertical="center" wrapText="1"/>
    </xf>
    <xf numFmtId="165" fontId="5" fillId="3" borderId="21" xfId="0" applyNumberFormat="1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justify" vertical="center" wrapText="1"/>
    </xf>
    <xf numFmtId="2" fontId="1" fillId="2" borderId="21" xfId="0" applyNumberFormat="1" applyFont="1" applyFill="1" applyBorder="1" applyAlignment="1">
      <alignment vertical="center" wrapText="1"/>
    </xf>
    <xf numFmtId="2" fontId="1" fillId="2" borderId="21" xfId="0" applyNumberFormat="1" applyFont="1" applyFill="1" applyBorder="1" applyAlignment="1">
      <alignment horizontal="justify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justify" vertical="center" wrapText="1"/>
    </xf>
    <xf numFmtId="0" fontId="1" fillId="2" borderId="4" xfId="0" applyFont="1" applyFill="1" applyBorder="1" applyAlignment="1">
      <alignment horizontal="justify" vertical="center" wrapText="1"/>
    </xf>
    <xf numFmtId="0" fontId="2" fillId="2" borderId="21" xfId="0" applyFont="1" applyFill="1" applyBorder="1" applyAlignment="1">
      <alignment horizontal="justify" vertical="center" wrapText="1"/>
    </xf>
    <xf numFmtId="0" fontId="2" fillId="0" borderId="21" xfId="0" applyFont="1" applyBorder="1" applyAlignment="1">
      <alignment wrapText="1"/>
    </xf>
    <xf numFmtId="0" fontId="1" fillId="0" borderId="21" xfId="0" applyFont="1" applyBorder="1" applyAlignment="1">
      <alignment wrapText="1"/>
    </xf>
    <xf numFmtId="165" fontId="1" fillId="3" borderId="21" xfId="0" applyNumberFormat="1" applyFont="1" applyFill="1" applyBorder="1" applyAlignment="1">
      <alignment horizontal="right" vertical="center" wrapText="1"/>
    </xf>
    <xf numFmtId="165" fontId="2" fillId="3" borderId="21" xfId="0" applyNumberFormat="1" applyFont="1" applyFill="1" applyBorder="1" applyAlignment="1">
      <alignment horizontal="center" vertical="center" wrapText="1"/>
    </xf>
    <xf numFmtId="165" fontId="1" fillId="3" borderId="22" xfId="0" applyNumberFormat="1" applyFont="1" applyFill="1" applyBorder="1" applyAlignment="1">
      <alignment horizontal="right" vertical="center" wrapText="1"/>
    </xf>
    <xf numFmtId="165" fontId="1" fillId="3" borderId="4" xfId="0" applyNumberFormat="1" applyFont="1" applyFill="1" applyBorder="1" applyAlignment="1">
      <alignment vertical="center"/>
    </xf>
    <xf numFmtId="165" fontId="1" fillId="3" borderId="21" xfId="0" applyNumberFormat="1" applyFont="1" applyFill="1" applyBorder="1" applyAlignment="1">
      <alignment vertical="center"/>
    </xf>
    <xf numFmtId="49" fontId="5" fillId="0" borderId="1" xfId="0" applyNumberFormat="1" applyFont="1" applyBorder="1" applyAlignment="1">
      <alignment horizontal="justify" vertical="center"/>
    </xf>
    <xf numFmtId="166" fontId="2" fillId="2" borderId="5" xfId="0" applyNumberFormat="1" applyFont="1" applyFill="1" applyBorder="1" applyAlignment="1">
      <alignment horizontal="center" vertical="center"/>
    </xf>
    <xf numFmtId="166" fontId="1" fillId="2" borderId="5" xfId="0" applyNumberFormat="1" applyFont="1" applyFill="1" applyBorder="1" applyAlignment="1">
      <alignment horizontal="center" vertical="center"/>
    </xf>
    <xf numFmtId="166" fontId="1" fillId="2" borderId="5" xfId="0" applyNumberFormat="1" applyFont="1" applyFill="1" applyBorder="1" applyAlignment="1">
      <alignment horizontal="right" vertical="center" wrapText="1"/>
    </xf>
    <xf numFmtId="166" fontId="1" fillId="2" borderId="1" xfId="0" applyNumberFormat="1" applyFont="1" applyFill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vertical="center"/>
    </xf>
    <xf numFmtId="166" fontId="1" fillId="0" borderId="2" xfId="0" applyNumberFormat="1" applyFont="1" applyBorder="1" applyAlignment="1">
      <alignment horizontal="center" vertical="center"/>
    </xf>
    <xf numFmtId="166" fontId="1" fillId="3" borderId="1" xfId="0" applyNumberFormat="1" applyFont="1" applyFill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166" fontId="2" fillId="2" borderId="5" xfId="0" applyNumberFormat="1" applyFont="1" applyFill="1" applyBorder="1" applyAlignment="1">
      <alignment horizontal="center" vertical="center" wrapText="1"/>
    </xf>
    <xf numFmtId="166" fontId="1" fillId="2" borderId="5" xfId="0" applyNumberFormat="1" applyFont="1" applyFill="1" applyBorder="1" applyAlignment="1">
      <alignment horizontal="center" vertical="center" wrapText="1"/>
    </xf>
    <xf numFmtId="166" fontId="1" fillId="2" borderId="1" xfId="0" applyNumberFormat="1" applyFont="1" applyFill="1" applyBorder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center" vertical="center"/>
    </xf>
    <xf numFmtId="166" fontId="2" fillId="2" borderId="8" xfId="0" applyNumberFormat="1" applyFont="1" applyFill="1" applyBorder="1" applyAlignment="1">
      <alignment horizontal="center" vertical="center"/>
    </xf>
    <xf numFmtId="166" fontId="1" fillId="2" borderId="8" xfId="0" applyNumberFormat="1" applyFont="1" applyFill="1" applyBorder="1" applyAlignment="1">
      <alignment horizontal="center" vertical="center"/>
    </xf>
    <xf numFmtId="166" fontId="1" fillId="2" borderId="1" xfId="0" applyNumberFormat="1" applyFont="1" applyFill="1" applyBorder="1" applyAlignment="1">
      <alignment vertical="center"/>
    </xf>
    <xf numFmtId="166" fontId="1" fillId="0" borderId="2" xfId="0" applyNumberFormat="1" applyFont="1" applyFill="1" applyBorder="1" applyAlignment="1">
      <alignment horizontal="center" vertical="center" wrapText="1"/>
    </xf>
    <xf numFmtId="166" fontId="1" fillId="2" borderId="7" xfId="0" applyNumberFormat="1" applyFont="1" applyFill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/>
    </xf>
    <xf numFmtId="165" fontId="1" fillId="3" borderId="21" xfId="0" applyNumberFormat="1" applyFont="1" applyFill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1" fillId="2" borderId="19" xfId="0" applyFont="1" applyFill="1" applyBorder="1" applyAlignment="1">
      <alignment horizontal="justify" vertical="center" wrapText="1"/>
    </xf>
    <xf numFmtId="165" fontId="1" fillId="3" borderId="19" xfId="0" applyNumberFormat="1" applyFont="1" applyFill="1" applyBorder="1" applyAlignment="1">
      <alignment horizontal="center" vertical="center" wrapText="1"/>
    </xf>
    <xf numFmtId="165" fontId="1" fillId="2" borderId="19" xfId="0" applyNumberFormat="1" applyFont="1" applyFill="1" applyBorder="1" applyAlignment="1">
      <alignment horizontal="center" vertical="center" wrapText="1"/>
    </xf>
    <xf numFmtId="166" fontId="2" fillId="2" borderId="19" xfId="0" applyNumberFormat="1" applyFont="1" applyFill="1" applyBorder="1" applyAlignment="1">
      <alignment horizontal="center" vertical="center"/>
    </xf>
    <xf numFmtId="166" fontId="1" fillId="3" borderId="5" xfId="0" applyNumberFormat="1" applyFont="1" applyFill="1" applyBorder="1" applyAlignment="1">
      <alignment horizontal="center" vertical="center"/>
    </xf>
    <xf numFmtId="165" fontId="2" fillId="2" borderId="8" xfId="0" applyNumberFormat="1" applyFont="1" applyFill="1" applyBorder="1" applyAlignment="1">
      <alignment horizontal="center" vertical="center"/>
    </xf>
    <xf numFmtId="165" fontId="1" fillId="2" borderId="8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14" fontId="2" fillId="3" borderId="19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4" fillId="0" borderId="19" xfId="0" applyFont="1" applyBorder="1"/>
    <xf numFmtId="0" fontId="14" fillId="0" borderId="0" xfId="0" applyFont="1"/>
    <xf numFmtId="0" fontId="24" fillId="0" borderId="0" xfId="0" applyFont="1"/>
    <xf numFmtId="0" fontId="25" fillId="0" borderId="0" xfId="0" applyFont="1"/>
    <xf numFmtId="0" fontId="21" fillId="0" borderId="19" xfId="0" applyFont="1" applyBorder="1" applyAlignment="1">
      <alignment horizontal="center" vertical="center" wrapText="1"/>
    </xf>
    <xf numFmtId="0" fontId="26" fillId="0" borderId="19" xfId="0" applyFont="1" applyBorder="1"/>
    <xf numFmtId="0" fontId="26" fillId="0" borderId="0" xfId="0" applyFont="1"/>
    <xf numFmtId="0" fontId="10" fillId="0" borderId="19" xfId="0" applyFont="1" applyBorder="1"/>
    <xf numFmtId="0" fontId="10" fillId="0" borderId="0" xfId="0" applyFont="1"/>
    <xf numFmtId="0" fontId="21" fillId="0" borderId="19" xfId="0" applyFont="1" applyBorder="1" applyAlignment="1">
      <alignment horizontal="center" vertical="center"/>
    </xf>
    <xf numFmtId="0" fontId="23" fillId="4" borderId="19" xfId="0" applyFont="1" applyFill="1" applyBorder="1" applyAlignment="1">
      <alignment horizontal="center" vertical="center" wrapText="1"/>
    </xf>
    <xf numFmtId="0" fontId="25" fillId="4" borderId="19" xfId="0" applyFont="1" applyFill="1" applyBorder="1"/>
    <xf numFmtId="0" fontId="15" fillId="4" borderId="19" xfId="0" applyFont="1" applyFill="1" applyBorder="1" applyAlignment="1">
      <alignment horizontal="center" vertical="center" wrapText="1"/>
    </xf>
    <xf numFmtId="0" fontId="24" fillId="4" borderId="19" xfId="0" applyFont="1" applyFill="1" applyBorder="1"/>
    <xf numFmtId="0" fontId="21" fillId="4" borderId="19" xfId="0" applyFont="1" applyFill="1" applyBorder="1" applyAlignment="1">
      <alignment horizontal="center" vertical="center" wrapText="1"/>
    </xf>
    <xf numFmtId="0" fontId="26" fillId="4" borderId="19" xfId="0" applyFont="1" applyFill="1" applyBorder="1"/>
    <xf numFmtId="0" fontId="10" fillId="4" borderId="19" xfId="0" applyFont="1" applyFill="1" applyBorder="1"/>
    <xf numFmtId="0" fontId="10" fillId="0" borderId="19" xfId="0" applyFont="1" applyFill="1" applyBorder="1"/>
    <xf numFmtId="0" fontId="20" fillId="4" borderId="19" xfId="0" applyFont="1" applyFill="1" applyBorder="1" applyAlignment="1">
      <alignment horizontal="center" vertical="center"/>
    </xf>
    <xf numFmtId="0" fontId="20" fillId="4" borderId="19" xfId="0" applyFont="1" applyFill="1" applyBorder="1" applyAlignment="1">
      <alignment horizontal="left" vertical="center" wrapText="1"/>
    </xf>
    <xf numFmtId="0" fontId="27" fillId="4" borderId="19" xfId="0" applyFont="1" applyFill="1" applyBorder="1" applyAlignment="1">
      <alignment horizontal="center" vertical="center" wrapText="1"/>
    </xf>
    <xf numFmtId="0" fontId="20" fillId="4" borderId="19" xfId="0" applyFont="1" applyFill="1" applyBorder="1" applyAlignment="1">
      <alignment horizontal="center" vertical="center" wrapText="1"/>
    </xf>
    <xf numFmtId="14" fontId="20" fillId="4" borderId="19" xfId="0" applyNumberFormat="1" applyFont="1" applyFill="1" applyBorder="1" applyAlignment="1">
      <alignment horizontal="center" vertical="center" wrapText="1"/>
    </xf>
    <xf numFmtId="0" fontId="23" fillId="4" borderId="19" xfId="0" applyFont="1" applyFill="1" applyBorder="1" applyAlignment="1">
      <alignment vertical="center" wrapText="1"/>
    </xf>
    <xf numFmtId="0" fontId="21" fillId="4" borderId="19" xfId="0" applyFont="1" applyFill="1" applyBorder="1" applyAlignment="1">
      <alignment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19" xfId="0" applyFont="1" applyBorder="1" applyAlignment="1">
      <alignment vertical="center" wrapText="1"/>
    </xf>
    <xf numFmtId="0" fontId="16" fillId="0" borderId="19" xfId="0" applyFont="1" applyBorder="1" applyAlignment="1">
      <alignment vertical="center" wrapText="1"/>
    </xf>
    <xf numFmtId="0" fontId="22" fillId="4" borderId="19" xfId="0" applyFont="1" applyFill="1" applyBorder="1" applyAlignment="1">
      <alignment horizontal="center" vertical="center" wrapText="1"/>
    </xf>
    <xf numFmtId="0" fontId="22" fillId="4" borderId="19" xfId="0" applyFont="1" applyFill="1" applyBorder="1" applyAlignment="1">
      <alignment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19" xfId="0" applyFont="1" applyBorder="1" applyAlignment="1">
      <alignment vertical="center" wrapText="1"/>
    </xf>
    <xf numFmtId="0" fontId="21" fillId="4" borderId="19" xfId="0" applyFont="1" applyFill="1" applyBorder="1" applyAlignment="1">
      <alignment horizontal="right" vertical="center" wrapText="1"/>
    </xf>
    <xf numFmtId="0" fontId="19" fillId="4" borderId="19" xfId="0" applyFont="1" applyFill="1" applyBorder="1" applyAlignment="1">
      <alignment horizontal="center" vertical="center" wrapText="1"/>
    </xf>
    <xf numFmtId="0" fontId="20" fillId="4" borderId="19" xfId="0" applyFont="1" applyFill="1" applyBorder="1" applyAlignment="1">
      <alignment vertical="center" wrapText="1"/>
    </xf>
    <xf numFmtId="0" fontId="0" fillId="4" borderId="19" xfId="0" applyFill="1" applyBorder="1"/>
    <xf numFmtId="0" fontId="13" fillId="4" borderId="19" xfId="0" applyFont="1" applyFill="1" applyBorder="1" applyAlignment="1">
      <alignment vertical="center" wrapText="1"/>
    </xf>
    <xf numFmtId="0" fontId="1" fillId="0" borderId="19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6" fillId="0" borderId="19" xfId="0" applyFont="1" applyBorder="1" applyAlignment="1">
      <alignment vertical="center" wrapText="1"/>
    </xf>
    <xf numFmtId="0" fontId="17" fillId="0" borderId="19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3" fillId="0" borderId="19" xfId="0" applyFont="1" applyBorder="1" applyAlignment="1">
      <alignment vertical="center" wrapText="1"/>
    </xf>
    <xf numFmtId="0" fontId="13" fillId="0" borderId="19" xfId="0" applyFont="1" applyBorder="1" applyAlignment="1">
      <alignment horizontal="center" vertical="center" wrapText="1"/>
    </xf>
    <xf numFmtId="14" fontId="5" fillId="0" borderId="19" xfId="0" applyNumberFormat="1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0" fillId="0" borderId="19" xfId="0" applyFill="1" applyBorder="1"/>
    <xf numFmtId="0" fontId="0" fillId="0" borderId="0" xfId="0" applyFill="1"/>
    <xf numFmtId="0" fontId="12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top" wrapText="1"/>
    </xf>
    <xf numFmtId="0" fontId="9" fillId="0" borderId="19" xfId="0" applyFont="1" applyBorder="1" applyAlignment="1">
      <alignment horizontal="center" vertical="center" wrapText="1"/>
    </xf>
    <xf numFmtId="0" fontId="13" fillId="4" borderId="19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14" fontId="5" fillId="0" borderId="25" xfId="0" applyNumberFormat="1" applyFont="1" applyBorder="1" applyAlignment="1">
      <alignment horizontal="center" vertical="center" wrapText="1"/>
    </xf>
    <xf numFmtId="0" fontId="22" fillId="4" borderId="22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vertical="center" wrapText="1"/>
    </xf>
    <xf numFmtId="0" fontId="16" fillId="3" borderId="19" xfId="0" applyFont="1" applyFill="1" applyBorder="1" applyAlignment="1">
      <alignment vertical="center" wrapText="1"/>
    </xf>
    <xf numFmtId="0" fontId="13" fillId="3" borderId="19" xfId="0" applyFont="1" applyFill="1" applyBorder="1" applyAlignment="1">
      <alignment horizontal="center" vertical="center" wrapText="1"/>
    </xf>
    <xf numFmtId="0" fontId="29" fillId="3" borderId="25" xfId="0" applyFont="1" applyFill="1" applyBorder="1" applyAlignment="1">
      <alignment vertical="top" wrapText="1"/>
    </xf>
    <xf numFmtId="0" fontId="29" fillId="3" borderId="32" xfId="0" applyFont="1" applyFill="1" applyBorder="1" applyAlignment="1">
      <alignment horizontal="left" vertical="top" wrapText="1"/>
    </xf>
    <xf numFmtId="0" fontId="29" fillId="3" borderId="25" xfId="0" applyFont="1" applyFill="1" applyBorder="1" applyAlignment="1">
      <alignment horizontal="left" vertical="top" wrapText="1"/>
    </xf>
    <xf numFmtId="0" fontId="29" fillId="3" borderId="32" xfId="0" applyFont="1" applyFill="1" applyBorder="1" applyAlignment="1">
      <alignment vertical="top" wrapText="1"/>
    </xf>
    <xf numFmtId="0" fontId="29" fillId="3" borderId="0" xfId="0" applyFont="1" applyFill="1" applyAlignment="1">
      <alignment horizontal="left" vertical="top" wrapText="1"/>
    </xf>
    <xf numFmtId="0" fontId="31" fillId="3" borderId="25" xfId="0" applyFont="1" applyFill="1" applyBorder="1" applyAlignment="1">
      <alignment horizontal="left" vertical="top" wrapText="1"/>
    </xf>
    <xf numFmtId="0" fontId="16" fillId="0" borderId="19" xfId="0" applyFont="1" applyFill="1" applyBorder="1" applyAlignment="1">
      <alignment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21" fillId="0" borderId="19" xfId="0" applyFont="1" applyFill="1" applyBorder="1" applyAlignment="1">
      <alignment horizontal="center" vertical="center"/>
    </xf>
    <xf numFmtId="0" fontId="21" fillId="0" borderId="19" xfId="0" applyFont="1" applyFill="1" applyBorder="1" applyAlignment="1">
      <alignment horizontal="left" vertical="center" wrapText="1"/>
    </xf>
    <xf numFmtId="0" fontId="13" fillId="0" borderId="2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left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14" fillId="0" borderId="0" xfId="0" applyFont="1" applyFill="1"/>
    <xf numFmtId="0" fontId="9" fillId="0" borderId="4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22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1" fillId="0" borderId="22" xfId="0" applyNumberFormat="1" applyFont="1" applyBorder="1" applyAlignment="1">
      <alignment vertical="center"/>
    </xf>
    <xf numFmtId="49" fontId="1" fillId="0" borderId="4" xfId="0" applyNumberFormat="1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2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49" fontId="1" fillId="0" borderId="22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165" fontId="1" fillId="3" borderId="21" xfId="0" applyNumberFormat="1" applyFont="1" applyFill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2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2" borderId="5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/>
    </xf>
    <xf numFmtId="0" fontId="14" fillId="0" borderId="4" xfId="0" applyFont="1" applyFill="1" applyBorder="1" applyAlignment="1">
      <alignment horizontal="center"/>
    </xf>
    <xf numFmtId="0" fontId="26" fillId="0" borderId="22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1" fillId="3" borderId="2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0" fillId="0" borderId="2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3" fillId="3" borderId="22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vertical="center" wrapText="1"/>
    </xf>
    <xf numFmtId="0" fontId="0" fillId="0" borderId="22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2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4" fontId="1" fillId="0" borderId="22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13" fillId="0" borderId="19" xfId="0" applyFont="1" applyFill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19" xfId="0" applyFont="1" applyBorder="1" applyAlignment="1">
      <alignment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30" xfId="0" applyFont="1" applyFill="1" applyBorder="1" applyAlignment="1">
      <alignment vertical="center" wrapText="1"/>
    </xf>
    <xf numFmtId="0" fontId="17" fillId="0" borderId="31" xfId="0" applyFont="1" applyFill="1" applyBorder="1" applyAlignment="1">
      <alignment vertical="center" wrapText="1"/>
    </xf>
    <xf numFmtId="0" fontId="13" fillId="0" borderId="19" xfId="0" applyFont="1" applyFill="1" applyBorder="1" applyAlignment="1">
      <alignment vertical="center" wrapText="1"/>
    </xf>
    <xf numFmtId="0" fontId="16" fillId="0" borderId="23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19" xfId="0" applyFont="1" applyFill="1" applyBorder="1" applyAlignment="1">
      <alignment horizontal="center" vertical="center" wrapText="1"/>
    </xf>
    <xf numFmtId="0" fontId="17" fillId="0" borderId="19" xfId="0" applyFont="1" applyBorder="1" applyAlignment="1">
      <alignment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6" fillId="0" borderId="19" xfId="0" applyFont="1" applyBorder="1" applyAlignment="1">
      <alignment vertical="center" wrapText="1"/>
    </xf>
    <xf numFmtId="0" fontId="17" fillId="0" borderId="23" xfId="0" applyFont="1" applyBorder="1" applyAlignment="1">
      <alignment vertical="center" wrapText="1"/>
    </xf>
    <xf numFmtId="0" fontId="17" fillId="0" borderId="25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right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vertical="center" wrapText="1"/>
    </xf>
    <xf numFmtId="0" fontId="13" fillId="3" borderId="19" xfId="0" applyFont="1" applyFill="1" applyBorder="1" applyAlignment="1">
      <alignment vertical="center" wrapText="1"/>
    </xf>
    <xf numFmtId="0" fontId="13" fillId="3" borderId="19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vertical="center" wrapText="1"/>
    </xf>
    <xf numFmtId="0" fontId="13" fillId="0" borderId="2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9"/>
  <sheetViews>
    <sheetView topLeftCell="A4" zoomScale="85" zoomScaleNormal="85" workbookViewId="0">
      <pane ySplit="3" topLeftCell="A7" activePane="bottomLeft" state="frozen"/>
      <selection activeCell="A4" sqref="A4"/>
      <selection pane="bottomLeft" activeCell="U8" sqref="U8"/>
    </sheetView>
  </sheetViews>
  <sheetFormatPr defaultRowHeight="15" x14ac:dyDescent="0.25"/>
  <cols>
    <col min="1" max="4" width="4.28515625" customWidth="1"/>
    <col min="5" max="5" width="27.42578125" customWidth="1"/>
    <col min="6" max="6" width="19" customWidth="1"/>
    <col min="7" max="7" width="7.28515625" customWidth="1"/>
    <col min="8" max="9" width="4.28515625" customWidth="1"/>
    <col min="10" max="10" width="16.140625" customWidth="1"/>
    <col min="11" max="11" width="4.5703125" customWidth="1"/>
    <col min="12" max="12" width="11.28515625" customWidth="1"/>
    <col min="13" max="13" width="11.5703125" customWidth="1"/>
    <col min="14" max="14" width="10.85546875" customWidth="1"/>
    <col min="15" max="15" width="12.28515625" customWidth="1"/>
    <col min="16" max="16" width="11.28515625" customWidth="1"/>
  </cols>
  <sheetData>
    <row r="1" spans="1:16" x14ac:dyDescent="0.25">
      <c r="L1" s="257"/>
      <c r="M1" s="257"/>
      <c r="N1" s="257"/>
      <c r="O1" s="257"/>
      <c r="P1" s="257"/>
    </row>
    <row r="3" spans="1:16" ht="55.5" customHeight="1" x14ac:dyDescent="0.25">
      <c r="A3" s="234" t="s">
        <v>20</v>
      </c>
      <c r="B3" s="234"/>
      <c r="C3" s="234"/>
      <c r="D3" s="234"/>
      <c r="E3" s="120" t="s">
        <v>21</v>
      </c>
      <c r="F3" s="121" t="s">
        <v>22</v>
      </c>
      <c r="G3" s="234" t="s">
        <v>23</v>
      </c>
      <c r="H3" s="234"/>
      <c r="I3" s="234"/>
      <c r="J3" s="234"/>
      <c r="K3" s="234"/>
      <c r="L3" s="234"/>
      <c r="M3" s="234"/>
      <c r="N3" s="234"/>
      <c r="O3" s="234"/>
      <c r="P3" s="234"/>
    </row>
    <row r="4" spans="1:16" ht="55.5" customHeight="1" x14ac:dyDescent="0.25">
      <c r="A4" s="241" t="s">
        <v>330</v>
      </c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</row>
    <row r="5" spans="1:16" ht="55.5" customHeight="1" x14ac:dyDescent="0.25">
      <c r="A5" s="237" t="s">
        <v>0</v>
      </c>
      <c r="B5" s="238"/>
      <c r="C5" s="238"/>
      <c r="D5" s="239"/>
      <c r="E5" s="234" t="s">
        <v>21</v>
      </c>
      <c r="F5" s="234" t="s">
        <v>329</v>
      </c>
      <c r="G5" s="237" t="s">
        <v>23</v>
      </c>
      <c r="H5" s="238"/>
      <c r="I5" s="238"/>
      <c r="J5" s="238"/>
      <c r="K5" s="239"/>
      <c r="L5" s="237" t="s">
        <v>82</v>
      </c>
      <c r="M5" s="238"/>
      <c r="N5" s="239"/>
      <c r="O5" s="237" t="s">
        <v>83</v>
      </c>
      <c r="P5" s="239"/>
    </row>
    <row r="6" spans="1:16" ht="54.75" customHeight="1" x14ac:dyDescent="0.25">
      <c r="A6" s="119" t="s">
        <v>1</v>
      </c>
      <c r="B6" s="119" t="s">
        <v>2</v>
      </c>
      <c r="C6" s="119" t="s">
        <v>18</v>
      </c>
      <c r="D6" s="119" t="s">
        <v>17</v>
      </c>
      <c r="E6" s="240"/>
      <c r="F6" s="240"/>
      <c r="G6" s="119" t="s">
        <v>19</v>
      </c>
      <c r="H6" s="119" t="s">
        <v>24</v>
      </c>
      <c r="I6" s="119" t="s">
        <v>25</v>
      </c>
      <c r="J6" s="119" t="s">
        <v>26</v>
      </c>
      <c r="K6" s="119" t="s">
        <v>27</v>
      </c>
      <c r="L6" s="122" t="s">
        <v>80</v>
      </c>
      <c r="M6" s="119" t="s">
        <v>81</v>
      </c>
      <c r="N6" s="119" t="s">
        <v>79</v>
      </c>
      <c r="O6" s="119" t="s">
        <v>84</v>
      </c>
      <c r="P6" s="119" t="s">
        <v>85</v>
      </c>
    </row>
    <row r="7" spans="1:16" x14ac:dyDescent="0.25">
      <c r="A7" s="226">
        <v>10</v>
      </c>
      <c r="B7" s="226"/>
      <c r="C7" s="228"/>
      <c r="D7" s="230"/>
      <c r="E7" s="235" t="s">
        <v>61</v>
      </c>
      <c r="F7" s="4" t="s">
        <v>28</v>
      </c>
      <c r="G7" s="38">
        <v>636</v>
      </c>
      <c r="H7" s="8" t="s">
        <v>322</v>
      </c>
      <c r="I7" s="8" t="s">
        <v>322</v>
      </c>
      <c r="J7" s="9" t="s">
        <v>323</v>
      </c>
      <c r="K7" s="9" t="s">
        <v>287</v>
      </c>
      <c r="L7" s="62">
        <f t="shared" ref="L7:M7" si="0">L8</f>
        <v>100701.355</v>
      </c>
      <c r="M7" s="62">
        <f t="shared" si="0"/>
        <v>101496.962</v>
      </c>
      <c r="N7" s="86">
        <f t="shared" ref="N7" si="1">N8</f>
        <v>46017.038000000008</v>
      </c>
      <c r="O7" s="86">
        <f>N7/L7*100</f>
        <v>45.696543010766845</v>
      </c>
      <c r="P7" s="86">
        <f>N7/M7*100</f>
        <v>45.338340274657682</v>
      </c>
    </row>
    <row r="8" spans="1:16" ht="81.75" customHeight="1" x14ac:dyDescent="0.25">
      <c r="A8" s="227"/>
      <c r="B8" s="227"/>
      <c r="C8" s="229"/>
      <c r="D8" s="231"/>
      <c r="E8" s="236"/>
      <c r="F8" s="40" t="s">
        <v>240</v>
      </c>
      <c r="G8" s="47" t="s">
        <v>280</v>
      </c>
      <c r="H8" s="47" t="s">
        <v>324</v>
      </c>
      <c r="I8" s="47" t="s">
        <v>325</v>
      </c>
      <c r="J8" s="47" t="s">
        <v>326</v>
      </c>
      <c r="K8" s="47" t="s">
        <v>287</v>
      </c>
      <c r="L8" s="63">
        <f>L9+L16+L22+L26+L34+L38+L44+L63</f>
        <v>100701.355</v>
      </c>
      <c r="M8" s="63">
        <f>M9+M16+M22+M26+M34+M38+M44+M63</f>
        <v>101496.962</v>
      </c>
      <c r="N8" s="97">
        <f>N9+N16+N22+N26+N34+N38+N44+N63</f>
        <v>46017.038000000008</v>
      </c>
      <c r="O8" s="89">
        <f>N8/L8*100</f>
        <v>45.696543010766845</v>
      </c>
      <c r="P8" s="89">
        <f>N8/M8*100</f>
        <v>45.338340274657682</v>
      </c>
    </row>
    <row r="9" spans="1:16" x14ac:dyDescent="0.25">
      <c r="A9" s="226">
        <v>10</v>
      </c>
      <c r="B9" s="226">
        <v>1</v>
      </c>
      <c r="C9" s="228"/>
      <c r="D9" s="230"/>
      <c r="E9" s="235" t="s">
        <v>62</v>
      </c>
      <c r="F9" s="4" t="s">
        <v>28</v>
      </c>
      <c r="G9" s="41">
        <v>636</v>
      </c>
      <c r="H9" s="8" t="s">
        <v>9</v>
      </c>
      <c r="I9" s="8" t="s">
        <v>29</v>
      </c>
      <c r="J9" s="9" t="s">
        <v>327</v>
      </c>
      <c r="K9" s="9" t="s">
        <v>287</v>
      </c>
      <c r="L9" s="62">
        <f t="shared" ref="L9:M9" si="2">L10</f>
        <v>0</v>
      </c>
      <c r="M9" s="62">
        <f t="shared" si="2"/>
        <v>0</v>
      </c>
      <c r="N9" s="86">
        <f t="shared" ref="N9:P9" si="3">N10</f>
        <v>0</v>
      </c>
      <c r="O9" s="86">
        <f t="shared" si="3"/>
        <v>0</v>
      </c>
      <c r="P9" s="86">
        <f t="shared" si="3"/>
        <v>0</v>
      </c>
    </row>
    <row r="10" spans="1:16" ht="25.5" x14ac:dyDescent="0.25">
      <c r="A10" s="227"/>
      <c r="B10" s="227"/>
      <c r="C10" s="229"/>
      <c r="D10" s="231"/>
      <c r="E10" s="236"/>
      <c r="F10" s="40" t="s">
        <v>241</v>
      </c>
      <c r="G10" s="42" t="s">
        <v>280</v>
      </c>
      <c r="H10" s="42"/>
      <c r="I10" s="42"/>
      <c r="J10" s="47"/>
      <c r="K10" s="47"/>
      <c r="L10" s="63">
        <f t="shared" ref="L10:M10" si="4">SUM(L11)</f>
        <v>0</v>
      </c>
      <c r="M10" s="63">
        <f t="shared" si="4"/>
        <v>0</v>
      </c>
      <c r="N10" s="89">
        <f t="shared" ref="N10:P10" si="5">SUM(N11)</f>
        <v>0</v>
      </c>
      <c r="O10" s="89">
        <f t="shared" si="5"/>
        <v>0</v>
      </c>
      <c r="P10" s="89">
        <f t="shared" si="5"/>
        <v>0</v>
      </c>
    </row>
    <row r="11" spans="1:16" x14ac:dyDescent="0.25">
      <c r="A11" s="220">
        <v>10</v>
      </c>
      <c r="B11" s="220">
        <v>1</v>
      </c>
      <c r="C11" s="222" t="s">
        <v>9</v>
      </c>
      <c r="D11" s="220"/>
      <c r="E11" s="235" t="s">
        <v>16</v>
      </c>
      <c r="F11" s="40" t="s">
        <v>28</v>
      </c>
      <c r="G11" s="42" t="s">
        <v>280</v>
      </c>
      <c r="H11" s="42"/>
      <c r="I11" s="42"/>
      <c r="J11" s="47"/>
      <c r="K11" s="47"/>
      <c r="L11" s="63">
        <f t="shared" ref="L11:M11" si="6">L12</f>
        <v>0</v>
      </c>
      <c r="M11" s="63">
        <f t="shared" si="6"/>
        <v>0</v>
      </c>
      <c r="N11" s="89">
        <f t="shared" ref="N11:P11" si="7">N12</f>
        <v>0</v>
      </c>
      <c r="O11" s="89">
        <f t="shared" si="7"/>
        <v>0</v>
      </c>
      <c r="P11" s="89">
        <f t="shared" si="7"/>
        <v>0</v>
      </c>
    </row>
    <row r="12" spans="1:16" ht="86.25" customHeight="1" x14ac:dyDescent="0.25">
      <c r="A12" s="221"/>
      <c r="B12" s="221"/>
      <c r="C12" s="223"/>
      <c r="D12" s="221"/>
      <c r="E12" s="236"/>
      <c r="F12" s="40" t="s">
        <v>242</v>
      </c>
      <c r="G12" s="42" t="s">
        <v>280</v>
      </c>
      <c r="H12" s="42" t="s">
        <v>9</v>
      </c>
      <c r="I12" s="42" t="s">
        <v>29</v>
      </c>
      <c r="J12" s="47" t="s">
        <v>30</v>
      </c>
      <c r="K12" s="47" t="s">
        <v>31</v>
      </c>
      <c r="L12" s="63">
        <f t="shared" ref="L12:M12" si="8">SUM(L13:L15)</f>
        <v>0</v>
      </c>
      <c r="M12" s="63">
        <f t="shared" si="8"/>
        <v>0</v>
      </c>
      <c r="N12" s="89">
        <f t="shared" ref="N12:P12" si="9">SUM(N13:N15)</f>
        <v>0</v>
      </c>
      <c r="O12" s="89">
        <f t="shared" si="9"/>
        <v>0</v>
      </c>
      <c r="P12" s="89">
        <f t="shared" si="9"/>
        <v>0</v>
      </c>
    </row>
    <row r="13" spans="1:16" ht="136.5" customHeight="1" x14ac:dyDescent="0.25">
      <c r="A13" s="36">
        <v>10</v>
      </c>
      <c r="B13" s="36">
        <v>1</v>
      </c>
      <c r="C13" s="37" t="s">
        <v>9</v>
      </c>
      <c r="D13" s="36">
        <v>3</v>
      </c>
      <c r="E13" s="2" t="s">
        <v>243</v>
      </c>
      <c r="F13" s="40" t="s">
        <v>288</v>
      </c>
      <c r="G13" s="42" t="s">
        <v>280</v>
      </c>
      <c r="H13" s="42" t="s">
        <v>9</v>
      </c>
      <c r="I13" s="42" t="s">
        <v>29</v>
      </c>
      <c r="J13" s="47" t="s">
        <v>30</v>
      </c>
      <c r="K13" s="47">
        <v>244</v>
      </c>
      <c r="L13" s="63">
        <v>0</v>
      </c>
      <c r="M13" s="63">
        <v>0</v>
      </c>
      <c r="N13" s="89">
        <v>0</v>
      </c>
      <c r="O13" s="89">
        <v>0</v>
      </c>
      <c r="P13" s="89">
        <v>0</v>
      </c>
    </row>
    <row r="14" spans="1:16" ht="89.25" x14ac:dyDescent="0.25">
      <c r="A14" s="41">
        <v>10</v>
      </c>
      <c r="B14" s="41">
        <v>1</v>
      </c>
      <c r="C14" s="42" t="s">
        <v>9</v>
      </c>
      <c r="D14" s="41">
        <v>4</v>
      </c>
      <c r="E14" s="40" t="s">
        <v>32</v>
      </c>
      <c r="F14" s="40" t="s">
        <v>244</v>
      </c>
      <c r="G14" s="42" t="s">
        <v>280</v>
      </c>
      <c r="H14" s="42" t="s">
        <v>9</v>
      </c>
      <c r="I14" s="42" t="s">
        <v>29</v>
      </c>
      <c r="J14" s="47" t="s">
        <v>30</v>
      </c>
      <c r="K14" s="47">
        <v>244</v>
      </c>
      <c r="L14" s="64">
        <v>0</v>
      </c>
      <c r="M14" s="64">
        <v>0</v>
      </c>
      <c r="N14" s="88">
        <v>0</v>
      </c>
      <c r="O14" s="88">
        <v>0</v>
      </c>
      <c r="P14" s="88">
        <v>0</v>
      </c>
    </row>
    <row r="15" spans="1:16" ht="142.5" customHeight="1" x14ac:dyDescent="0.25">
      <c r="A15" s="41">
        <v>10</v>
      </c>
      <c r="B15" s="41">
        <v>1</v>
      </c>
      <c r="C15" s="42" t="s">
        <v>9</v>
      </c>
      <c r="D15" s="41">
        <v>6</v>
      </c>
      <c r="E15" s="40" t="s">
        <v>15</v>
      </c>
      <c r="F15" s="40" t="s">
        <v>320</v>
      </c>
      <c r="G15" s="42" t="s">
        <v>280</v>
      </c>
      <c r="H15" s="42" t="s">
        <v>9</v>
      </c>
      <c r="I15" s="42" t="s">
        <v>29</v>
      </c>
      <c r="J15" s="47" t="s">
        <v>30</v>
      </c>
      <c r="K15" s="47" t="s">
        <v>31</v>
      </c>
      <c r="L15" s="64">
        <v>0</v>
      </c>
      <c r="M15" s="64">
        <v>0</v>
      </c>
      <c r="N15" s="88">
        <v>0</v>
      </c>
      <c r="O15" s="88">
        <v>0</v>
      </c>
      <c r="P15" s="88">
        <v>0</v>
      </c>
    </row>
    <row r="16" spans="1:16" x14ac:dyDescent="0.25">
      <c r="A16" s="226">
        <v>10</v>
      </c>
      <c r="B16" s="226">
        <v>2</v>
      </c>
      <c r="C16" s="228"/>
      <c r="D16" s="230"/>
      <c r="E16" s="235" t="s">
        <v>63</v>
      </c>
      <c r="F16" s="4" t="s">
        <v>28</v>
      </c>
      <c r="G16" s="42" t="s">
        <v>280</v>
      </c>
      <c r="H16" s="39"/>
      <c r="I16" s="39"/>
      <c r="J16" s="7"/>
      <c r="K16" s="7"/>
      <c r="L16" s="62">
        <f t="shared" ref="L16:M18" si="10">L17</f>
        <v>0</v>
      </c>
      <c r="M16" s="62">
        <f t="shared" si="10"/>
        <v>0</v>
      </c>
      <c r="N16" s="86">
        <f t="shared" ref="N16:P16" si="11">N17</f>
        <v>0</v>
      </c>
      <c r="O16" s="86">
        <f t="shared" si="11"/>
        <v>0</v>
      </c>
      <c r="P16" s="86">
        <f t="shared" si="11"/>
        <v>0</v>
      </c>
    </row>
    <row r="17" spans="1:16" ht="38.25" x14ac:dyDescent="0.25">
      <c r="A17" s="227"/>
      <c r="B17" s="227"/>
      <c r="C17" s="229"/>
      <c r="D17" s="231"/>
      <c r="E17" s="236"/>
      <c r="F17" s="40" t="s">
        <v>245</v>
      </c>
      <c r="G17" s="42" t="s">
        <v>280</v>
      </c>
      <c r="H17" s="42" t="s">
        <v>9</v>
      </c>
      <c r="I17" s="42">
        <v>13</v>
      </c>
      <c r="J17" s="7"/>
      <c r="K17" s="7"/>
      <c r="L17" s="63">
        <f t="shared" si="10"/>
        <v>0</v>
      </c>
      <c r="M17" s="63">
        <f t="shared" si="10"/>
        <v>0</v>
      </c>
      <c r="N17" s="89">
        <f t="shared" ref="N17:P18" si="12">N18</f>
        <v>0</v>
      </c>
      <c r="O17" s="89">
        <f t="shared" si="12"/>
        <v>0</v>
      </c>
      <c r="P17" s="89">
        <f t="shared" si="12"/>
        <v>0</v>
      </c>
    </row>
    <row r="18" spans="1:16" x14ac:dyDescent="0.25">
      <c r="A18" s="220">
        <v>10</v>
      </c>
      <c r="B18" s="220">
        <v>2</v>
      </c>
      <c r="C18" s="228" t="s">
        <v>9</v>
      </c>
      <c r="D18" s="230"/>
      <c r="E18" s="235" t="s">
        <v>14</v>
      </c>
      <c r="F18" s="40" t="s">
        <v>28</v>
      </c>
      <c r="G18" s="42"/>
      <c r="H18" s="39"/>
      <c r="I18" s="39"/>
      <c r="J18" s="7"/>
      <c r="K18" s="7"/>
      <c r="L18" s="63">
        <f t="shared" si="10"/>
        <v>0</v>
      </c>
      <c r="M18" s="63">
        <f t="shared" si="10"/>
        <v>0</v>
      </c>
      <c r="N18" s="89">
        <f t="shared" si="12"/>
        <v>0</v>
      </c>
      <c r="O18" s="89">
        <f t="shared" si="12"/>
        <v>0</v>
      </c>
      <c r="P18" s="89">
        <f t="shared" si="12"/>
        <v>0</v>
      </c>
    </row>
    <row r="19" spans="1:16" ht="38.25" x14ac:dyDescent="0.25">
      <c r="A19" s="221"/>
      <c r="B19" s="221"/>
      <c r="C19" s="229"/>
      <c r="D19" s="231"/>
      <c r="E19" s="236"/>
      <c r="F19" s="40" t="s">
        <v>240</v>
      </c>
      <c r="G19" s="42" t="s">
        <v>280</v>
      </c>
      <c r="H19" s="42" t="s">
        <v>9</v>
      </c>
      <c r="I19" s="42">
        <v>13</v>
      </c>
      <c r="J19" s="7"/>
      <c r="K19" s="7"/>
      <c r="L19" s="63">
        <f t="shared" ref="L19:M19" si="13">SUM(L20:L21)</f>
        <v>0</v>
      </c>
      <c r="M19" s="63">
        <f t="shared" si="13"/>
        <v>0</v>
      </c>
      <c r="N19" s="89">
        <f t="shared" ref="N19:P19" si="14">SUM(N20:N21)</f>
        <v>0</v>
      </c>
      <c r="O19" s="89">
        <f t="shared" si="14"/>
        <v>0</v>
      </c>
      <c r="P19" s="89">
        <f t="shared" si="14"/>
        <v>0</v>
      </c>
    </row>
    <row r="20" spans="1:16" ht="140.25" x14ac:dyDescent="0.25">
      <c r="A20" s="41">
        <v>10</v>
      </c>
      <c r="B20" s="41">
        <v>2</v>
      </c>
      <c r="C20" s="42" t="s">
        <v>9</v>
      </c>
      <c r="D20" s="41">
        <v>2</v>
      </c>
      <c r="E20" s="40" t="s">
        <v>246</v>
      </c>
      <c r="F20" s="40" t="s">
        <v>245</v>
      </c>
      <c r="G20" s="42" t="s">
        <v>280</v>
      </c>
      <c r="H20" s="42" t="s">
        <v>9</v>
      </c>
      <c r="I20" s="42">
        <v>13</v>
      </c>
      <c r="J20" s="47" t="s">
        <v>33</v>
      </c>
      <c r="K20" s="47" t="s">
        <v>34</v>
      </c>
      <c r="L20" s="64">
        <v>0</v>
      </c>
      <c r="M20" s="64">
        <v>0</v>
      </c>
      <c r="N20" s="88">
        <v>0</v>
      </c>
      <c r="O20" s="88">
        <v>0</v>
      </c>
      <c r="P20" s="88">
        <v>0</v>
      </c>
    </row>
    <row r="21" spans="1:16" ht="38.25" x14ac:dyDescent="0.25">
      <c r="A21" s="41">
        <v>10</v>
      </c>
      <c r="B21" s="41">
        <v>2</v>
      </c>
      <c r="C21" s="42" t="s">
        <v>9</v>
      </c>
      <c r="D21" s="41">
        <v>3</v>
      </c>
      <c r="E21" s="40" t="s">
        <v>247</v>
      </c>
      <c r="F21" s="40" t="s">
        <v>240</v>
      </c>
      <c r="G21" s="42" t="s">
        <v>280</v>
      </c>
      <c r="H21" s="42" t="s">
        <v>9</v>
      </c>
      <c r="I21" s="42">
        <v>13</v>
      </c>
      <c r="J21" s="47">
        <v>1026271</v>
      </c>
      <c r="K21" s="47" t="s">
        <v>35</v>
      </c>
      <c r="L21" s="64">
        <v>0</v>
      </c>
      <c r="M21" s="64">
        <v>0</v>
      </c>
      <c r="N21" s="88">
        <v>0</v>
      </c>
      <c r="O21" s="88">
        <v>0</v>
      </c>
      <c r="P21" s="88">
        <v>0</v>
      </c>
    </row>
    <row r="22" spans="1:16" x14ac:dyDescent="0.25">
      <c r="A22" s="226">
        <v>10</v>
      </c>
      <c r="B22" s="226">
        <v>3</v>
      </c>
      <c r="C22" s="228"/>
      <c r="D22" s="230"/>
      <c r="E22" s="235" t="s">
        <v>64</v>
      </c>
      <c r="F22" s="4" t="s">
        <v>28</v>
      </c>
      <c r="G22" s="8" t="s">
        <v>280</v>
      </c>
      <c r="H22" s="8" t="s">
        <v>9</v>
      </c>
      <c r="I22" s="8" t="s">
        <v>29</v>
      </c>
      <c r="J22" s="9" t="s">
        <v>328</v>
      </c>
      <c r="K22" s="9" t="s">
        <v>287</v>
      </c>
      <c r="L22" s="62">
        <f t="shared" ref="L22:M23" si="15">L23</f>
        <v>0</v>
      </c>
      <c r="M22" s="62">
        <f t="shared" si="15"/>
        <v>0</v>
      </c>
      <c r="N22" s="86">
        <f t="shared" ref="N22:P23" si="16">N23</f>
        <v>0</v>
      </c>
      <c r="O22" s="86">
        <f t="shared" si="16"/>
        <v>0</v>
      </c>
      <c r="P22" s="86">
        <f t="shared" si="16"/>
        <v>0</v>
      </c>
    </row>
    <row r="23" spans="1:16" ht="25.5" x14ac:dyDescent="0.25">
      <c r="A23" s="227"/>
      <c r="B23" s="227"/>
      <c r="C23" s="229"/>
      <c r="D23" s="231"/>
      <c r="E23" s="236"/>
      <c r="F23" s="40" t="s">
        <v>241</v>
      </c>
      <c r="G23" s="42" t="s">
        <v>280</v>
      </c>
      <c r="H23" s="42"/>
      <c r="I23" s="42"/>
      <c r="J23" s="47"/>
      <c r="K23" s="47"/>
      <c r="L23" s="63">
        <f t="shared" si="15"/>
        <v>0</v>
      </c>
      <c r="M23" s="63">
        <f t="shared" si="15"/>
        <v>0</v>
      </c>
      <c r="N23" s="89">
        <f t="shared" si="16"/>
        <v>0</v>
      </c>
      <c r="O23" s="89">
        <f t="shared" si="16"/>
        <v>0</v>
      </c>
      <c r="P23" s="89">
        <f>P24</f>
        <v>0</v>
      </c>
    </row>
    <row r="24" spans="1:16" ht="102" x14ac:dyDescent="0.25">
      <c r="A24" s="41">
        <v>10</v>
      </c>
      <c r="B24" s="41">
        <v>3</v>
      </c>
      <c r="C24" s="42" t="s">
        <v>6</v>
      </c>
      <c r="D24" s="41"/>
      <c r="E24" s="43" t="s">
        <v>13</v>
      </c>
      <c r="F24" s="48" t="s">
        <v>248</v>
      </c>
      <c r="G24" s="42">
        <v>628</v>
      </c>
      <c r="H24" s="42" t="s">
        <v>9</v>
      </c>
      <c r="I24" s="42" t="s">
        <v>29</v>
      </c>
      <c r="J24" s="47" t="s">
        <v>36</v>
      </c>
      <c r="K24" s="47" t="s">
        <v>37</v>
      </c>
      <c r="L24" s="63">
        <f t="shared" ref="L24:M24" si="17">SUM(L25)</f>
        <v>0</v>
      </c>
      <c r="M24" s="63">
        <f t="shared" si="17"/>
        <v>0</v>
      </c>
      <c r="N24" s="89">
        <f t="shared" ref="N24:P24" si="18">SUM(N25)</f>
        <v>0</v>
      </c>
      <c r="O24" s="89">
        <f t="shared" si="18"/>
        <v>0</v>
      </c>
      <c r="P24" s="89">
        <f t="shared" si="18"/>
        <v>0</v>
      </c>
    </row>
    <row r="25" spans="1:16" ht="114.75" x14ac:dyDescent="0.25">
      <c r="A25" s="41">
        <v>10</v>
      </c>
      <c r="B25" s="41">
        <v>3</v>
      </c>
      <c r="C25" s="42" t="s">
        <v>6</v>
      </c>
      <c r="D25" s="41">
        <v>3</v>
      </c>
      <c r="E25" s="43" t="s">
        <v>12</v>
      </c>
      <c r="F25" s="48" t="s">
        <v>249</v>
      </c>
      <c r="G25" s="42" t="s">
        <v>280</v>
      </c>
      <c r="H25" s="42" t="s">
        <v>9</v>
      </c>
      <c r="I25" s="42" t="s">
        <v>29</v>
      </c>
      <c r="J25" s="47" t="s">
        <v>36</v>
      </c>
      <c r="K25" s="47" t="s">
        <v>38</v>
      </c>
      <c r="L25" s="63">
        <v>0</v>
      </c>
      <c r="M25" s="63">
        <v>0</v>
      </c>
      <c r="N25" s="89">
        <v>0</v>
      </c>
      <c r="O25" s="89">
        <v>0</v>
      </c>
      <c r="P25" s="89">
        <v>0</v>
      </c>
    </row>
    <row r="26" spans="1:16" x14ac:dyDescent="0.25">
      <c r="A26" s="226">
        <v>10</v>
      </c>
      <c r="B26" s="226">
        <v>4</v>
      </c>
      <c r="C26" s="228"/>
      <c r="D26" s="230"/>
      <c r="E26" s="242" t="s">
        <v>39</v>
      </c>
      <c r="F26" s="1" t="s">
        <v>28</v>
      </c>
      <c r="G26" s="8" t="s">
        <v>280</v>
      </c>
      <c r="H26" s="8" t="s">
        <v>9</v>
      </c>
      <c r="I26" s="8" t="s">
        <v>3</v>
      </c>
      <c r="J26" s="9" t="s">
        <v>321</v>
      </c>
      <c r="K26" s="9" t="s">
        <v>287</v>
      </c>
      <c r="L26" s="62">
        <f t="shared" ref="L26:M28" si="19">L27</f>
        <v>2565.4949999999999</v>
      </c>
      <c r="M26" s="62">
        <f t="shared" si="19"/>
        <v>2569.4949999999999</v>
      </c>
      <c r="N26" s="86">
        <f t="shared" ref="N26:N28" si="20">N27</f>
        <v>985.80700000000002</v>
      </c>
      <c r="O26" s="86">
        <f>N26/L26*100</f>
        <v>38.425605974675456</v>
      </c>
      <c r="P26" s="86">
        <f>N26/M26*100</f>
        <v>38.365787829904328</v>
      </c>
    </row>
    <row r="27" spans="1:16" ht="76.5" x14ac:dyDescent="0.25">
      <c r="A27" s="227"/>
      <c r="B27" s="227"/>
      <c r="C27" s="229"/>
      <c r="D27" s="231"/>
      <c r="E27" s="243"/>
      <c r="F27" s="44" t="s">
        <v>250</v>
      </c>
      <c r="G27" s="37"/>
      <c r="H27" s="37"/>
      <c r="I27" s="37"/>
      <c r="J27" s="47"/>
      <c r="K27" s="47"/>
      <c r="L27" s="63">
        <f t="shared" ref="L27:M27" si="21">L28+L32</f>
        <v>2565.4949999999999</v>
      </c>
      <c r="M27" s="63">
        <f t="shared" si="21"/>
        <v>2569.4949999999999</v>
      </c>
      <c r="N27" s="96">
        <f t="shared" ref="N27" si="22">N28+N32</f>
        <v>985.80700000000002</v>
      </c>
      <c r="O27" s="108">
        <f>N27/L27*100</f>
        <v>38.425605974675456</v>
      </c>
      <c r="P27" s="108">
        <f>N27/M27*100</f>
        <v>38.365787829904328</v>
      </c>
    </row>
    <row r="28" spans="1:16" x14ac:dyDescent="0.25">
      <c r="A28" s="220">
        <v>10</v>
      </c>
      <c r="B28" s="220">
        <v>4</v>
      </c>
      <c r="C28" s="222" t="s">
        <v>9</v>
      </c>
      <c r="D28" s="220"/>
      <c r="E28" s="242" t="s">
        <v>162</v>
      </c>
      <c r="F28" s="48" t="s">
        <v>28</v>
      </c>
      <c r="G28" s="22" t="s">
        <v>280</v>
      </c>
      <c r="H28" s="42" t="s">
        <v>9</v>
      </c>
      <c r="I28" s="42" t="s">
        <v>3</v>
      </c>
      <c r="J28" s="47" t="s">
        <v>286</v>
      </c>
      <c r="K28" s="47" t="s">
        <v>287</v>
      </c>
      <c r="L28" s="63">
        <f t="shared" si="19"/>
        <v>2565.4949999999999</v>
      </c>
      <c r="M28" s="63">
        <f t="shared" si="19"/>
        <v>2569.4949999999999</v>
      </c>
      <c r="N28" s="89">
        <f t="shared" si="20"/>
        <v>985.80700000000002</v>
      </c>
      <c r="O28" s="108">
        <f t="shared" ref="O28:O29" si="23">N28/L28*100</f>
        <v>38.425605974675456</v>
      </c>
      <c r="P28" s="108">
        <f t="shared" ref="P28:P29" si="24">N28/M28*100</f>
        <v>38.365787829904328</v>
      </c>
    </row>
    <row r="29" spans="1:16" ht="76.5" x14ac:dyDescent="0.25">
      <c r="A29" s="221"/>
      <c r="B29" s="221"/>
      <c r="C29" s="223"/>
      <c r="D29" s="221"/>
      <c r="E29" s="243"/>
      <c r="F29" s="48" t="s">
        <v>250</v>
      </c>
      <c r="G29" s="23" t="s">
        <v>280</v>
      </c>
      <c r="H29" s="42" t="s">
        <v>9</v>
      </c>
      <c r="I29" s="42" t="s">
        <v>3</v>
      </c>
      <c r="J29" s="47" t="s">
        <v>40</v>
      </c>
      <c r="K29" s="47" t="s">
        <v>281</v>
      </c>
      <c r="L29" s="63">
        <f t="shared" ref="L29:M29" si="25">SUM(L30:L31)</f>
        <v>2565.4949999999999</v>
      </c>
      <c r="M29" s="63">
        <f t="shared" si="25"/>
        <v>2569.4949999999999</v>
      </c>
      <c r="N29" s="89">
        <v>985.80700000000002</v>
      </c>
      <c r="O29" s="108">
        <f t="shared" si="23"/>
        <v>38.425605974675456</v>
      </c>
      <c r="P29" s="108">
        <f t="shared" si="24"/>
        <v>38.365787829904328</v>
      </c>
    </row>
    <row r="30" spans="1:16" ht="76.5" x14ac:dyDescent="0.25">
      <c r="A30" s="41">
        <v>10</v>
      </c>
      <c r="B30" s="41">
        <v>4</v>
      </c>
      <c r="C30" s="42" t="s">
        <v>9</v>
      </c>
      <c r="D30" s="41">
        <v>1</v>
      </c>
      <c r="E30" s="43" t="s">
        <v>251</v>
      </c>
      <c r="F30" s="48" t="s">
        <v>250</v>
      </c>
      <c r="G30" s="23" t="s">
        <v>280</v>
      </c>
      <c r="H30" s="42" t="s">
        <v>9</v>
      </c>
      <c r="I30" s="42" t="s">
        <v>3</v>
      </c>
      <c r="J30" s="47" t="s">
        <v>41</v>
      </c>
      <c r="K30" s="47" t="s">
        <v>282</v>
      </c>
      <c r="L30" s="63">
        <v>1438.9</v>
      </c>
      <c r="M30" s="63">
        <v>1442.9</v>
      </c>
      <c r="N30" s="89">
        <v>631.69200000000001</v>
      </c>
      <c r="O30" s="89">
        <f>N30/L30*100</f>
        <v>43.901035513239279</v>
      </c>
      <c r="P30" s="89">
        <f>N30/M30*100</f>
        <v>43.779333287130086</v>
      </c>
    </row>
    <row r="31" spans="1:16" ht="165.75" x14ac:dyDescent="0.25">
      <c r="A31" s="41">
        <v>10</v>
      </c>
      <c r="B31" s="41">
        <v>4</v>
      </c>
      <c r="C31" s="42" t="s">
        <v>9</v>
      </c>
      <c r="D31" s="41">
        <v>9</v>
      </c>
      <c r="E31" s="43" t="s">
        <v>252</v>
      </c>
      <c r="F31" s="48" t="s">
        <v>250</v>
      </c>
      <c r="G31" s="23" t="s">
        <v>280</v>
      </c>
      <c r="H31" s="42" t="s">
        <v>9</v>
      </c>
      <c r="I31" s="42" t="s">
        <v>3</v>
      </c>
      <c r="J31" s="47" t="s">
        <v>42</v>
      </c>
      <c r="K31" s="47" t="s">
        <v>283</v>
      </c>
      <c r="L31" s="63">
        <v>1126.595</v>
      </c>
      <c r="M31" s="63">
        <v>1126.595</v>
      </c>
      <c r="N31" s="89">
        <v>354.11500000000001</v>
      </c>
      <c r="O31" s="89">
        <f>N31/L31*100</f>
        <v>31.43232483723077</v>
      </c>
      <c r="P31" s="89">
        <f>N31/M31*100</f>
        <v>31.43232483723077</v>
      </c>
    </row>
    <row r="32" spans="1:16" x14ac:dyDescent="0.25">
      <c r="A32" s="220">
        <v>10</v>
      </c>
      <c r="B32" s="220">
        <v>4</v>
      </c>
      <c r="C32" s="222" t="s">
        <v>6</v>
      </c>
      <c r="D32" s="220"/>
      <c r="E32" s="242" t="s">
        <v>5</v>
      </c>
      <c r="F32" s="48" t="s">
        <v>28</v>
      </c>
      <c r="G32" s="42" t="s">
        <v>280</v>
      </c>
      <c r="H32" s="42" t="s">
        <v>9</v>
      </c>
      <c r="I32" s="42" t="s">
        <v>3</v>
      </c>
      <c r="J32" s="47" t="s">
        <v>289</v>
      </c>
      <c r="K32" s="47" t="s">
        <v>287</v>
      </c>
      <c r="L32" s="63">
        <f t="shared" ref="L32:M32" si="26">L33</f>
        <v>0</v>
      </c>
      <c r="M32" s="63">
        <f t="shared" si="26"/>
        <v>0</v>
      </c>
      <c r="N32" s="89">
        <f t="shared" ref="N32:P32" si="27">N33</f>
        <v>0</v>
      </c>
      <c r="O32" s="89">
        <f t="shared" si="27"/>
        <v>0</v>
      </c>
      <c r="P32" s="89">
        <f t="shared" si="27"/>
        <v>0</v>
      </c>
    </row>
    <row r="33" spans="1:18" ht="51" x14ac:dyDescent="0.25">
      <c r="A33" s="221"/>
      <c r="B33" s="221"/>
      <c r="C33" s="223"/>
      <c r="D33" s="221"/>
      <c r="E33" s="243"/>
      <c r="F33" s="48" t="s">
        <v>253</v>
      </c>
      <c r="G33" s="42" t="s">
        <v>280</v>
      </c>
      <c r="H33" s="42" t="s">
        <v>9</v>
      </c>
      <c r="I33" s="42" t="s">
        <v>3</v>
      </c>
      <c r="J33" s="47" t="s">
        <v>43</v>
      </c>
      <c r="K33" s="47" t="s">
        <v>44</v>
      </c>
      <c r="L33" s="63"/>
      <c r="M33" s="63"/>
      <c r="N33" s="89"/>
      <c r="O33" s="89"/>
      <c r="P33" s="89"/>
    </row>
    <row r="34" spans="1:18" x14ac:dyDescent="0.25">
      <c r="A34" s="226">
        <v>10</v>
      </c>
      <c r="B34" s="226">
        <v>5</v>
      </c>
      <c r="C34" s="228"/>
      <c r="D34" s="230"/>
      <c r="E34" s="245" t="s">
        <v>254</v>
      </c>
      <c r="F34" s="4" t="s">
        <v>28</v>
      </c>
      <c r="G34" s="8" t="s">
        <v>280</v>
      </c>
      <c r="H34" s="8" t="s">
        <v>9</v>
      </c>
      <c r="I34" s="8" t="s">
        <v>3</v>
      </c>
      <c r="J34" s="9" t="s">
        <v>290</v>
      </c>
      <c r="K34" s="9" t="s">
        <v>287</v>
      </c>
      <c r="L34" s="62">
        <f t="shared" ref="L34:M36" si="28">L35</f>
        <v>1433.3</v>
      </c>
      <c r="M34" s="62">
        <f t="shared" si="28"/>
        <v>1433.3</v>
      </c>
      <c r="N34" s="50">
        <f t="shared" ref="N34:P36" si="29">N35</f>
        <v>680.18899999999996</v>
      </c>
      <c r="O34" s="86">
        <f t="shared" si="29"/>
        <v>47.456150143026584</v>
      </c>
      <c r="P34" s="86">
        <f t="shared" si="29"/>
        <v>47.456150143026584</v>
      </c>
    </row>
    <row r="35" spans="1:18" ht="44.25" customHeight="1" x14ac:dyDescent="0.25">
      <c r="A35" s="227"/>
      <c r="B35" s="227"/>
      <c r="C35" s="229"/>
      <c r="D35" s="231"/>
      <c r="E35" s="246"/>
      <c r="F35" s="40" t="s">
        <v>10</v>
      </c>
      <c r="G35" s="42" t="s">
        <v>280</v>
      </c>
      <c r="H35" s="42" t="s">
        <v>9</v>
      </c>
      <c r="I35" s="42" t="s">
        <v>3</v>
      </c>
      <c r="J35" s="47" t="s">
        <v>290</v>
      </c>
      <c r="K35" s="47" t="s">
        <v>287</v>
      </c>
      <c r="L35" s="63">
        <f t="shared" si="28"/>
        <v>1433.3</v>
      </c>
      <c r="M35" s="63">
        <f t="shared" si="28"/>
        <v>1433.3</v>
      </c>
      <c r="N35" s="51">
        <f t="shared" si="29"/>
        <v>680.18899999999996</v>
      </c>
      <c r="O35" s="87">
        <f t="shared" si="29"/>
        <v>47.456150143026584</v>
      </c>
      <c r="P35" s="87">
        <f t="shared" si="29"/>
        <v>47.456150143026584</v>
      </c>
    </row>
    <row r="36" spans="1:18" x14ac:dyDescent="0.25">
      <c r="A36" s="242">
        <v>10</v>
      </c>
      <c r="B36" s="242">
        <v>5</v>
      </c>
      <c r="C36" s="247" t="s">
        <v>9</v>
      </c>
      <c r="D36" s="249"/>
      <c r="E36" s="235" t="s">
        <v>255</v>
      </c>
      <c r="F36" s="40" t="s">
        <v>28</v>
      </c>
      <c r="G36" s="23" t="s">
        <v>280</v>
      </c>
      <c r="H36" s="39" t="s">
        <v>9</v>
      </c>
      <c r="I36" s="39" t="s">
        <v>3</v>
      </c>
      <c r="J36" s="7" t="s">
        <v>291</v>
      </c>
      <c r="K36" s="7" t="s">
        <v>287</v>
      </c>
      <c r="L36" s="63">
        <f t="shared" si="28"/>
        <v>1433.3</v>
      </c>
      <c r="M36" s="63">
        <f t="shared" si="28"/>
        <v>1433.3</v>
      </c>
      <c r="N36" s="51">
        <f t="shared" si="29"/>
        <v>680.18899999999996</v>
      </c>
      <c r="O36" s="87">
        <f t="shared" si="29"/>
        <v>47.456150143026584</v>
      </c>
      <c r="P36" s="87">
        <f t="shared" si="29"/>
        <v>47.456150143026584</v>
      </c>
    </row>
    <row r="37" spans="1:18" ht="78.75" customHeight="1" x14ac:dyDescent="0.25">
      <c r="A37" s="243"/>
      <c r="B37" s="243"/>
      <c r="C37" s="248"/>
      <c r="D37" s="250"/>
      <c r="E37" s="236"/>
      <c r="F37" s="40" t="s">
        <v>10</v>
      </c>
      <c r="G37" s="47" t="s">
        <v>280</v>
      </c>
      <c r="H37" s="42" t="s">
        <v>9</v>
      </c>
      <c r="I37" s="42" t="s">
        <v>3</v>
      </c>
      <c r="J37" s="47" t="s">
        <v>284</v>
      </c>
      <c r="K37" s="47" t="s">
        <v>285</v>
      </c>
      <c r="L37" s="64">
        <v>1433.3</v>
      </c>
      <c r="M37" s="64">
        <v>1433.3</v>
      </c>
      <c r="N37" s="52">
        <v>680.18899999999996</v>
      </c>
      <c r="O37" s="88">
        <f>N37/L37*100</f>
        <v>47.456150143026584</v>
      </c>
      <c r="P37" s="88">
        <f>N37/M37*100</f>
        <v>47.456150143026584</v>
      </c>
    </row>
    <row r="38" spans="1:18" ht="26.25" customHeight="1" x14ac:dyDescent="0.25">
      <c r="A38" s="226">
        <v>10</v>
      </c>
      <c r="B38" s="226">
        <v>6</v>
      </c>
      <c r="C38" s="228"/>
      <c r="D38" s="230"/>
      <c r="E38" s="242" t="s">
        <v>256</v>
      </c>
      <c r="F38" s="1" t="s">
        <v>28</v>
      </c>
      <c r="G38" s="8" t="s">
        <v>280</v>
      </c>
      <c r="H38" s="8" t="s">
        <v>9</v>
      </c>
      <c r="I38" s="8" t="s">
        <v>29</v>
      </c>
      <c r="J38" s="9" t="s">
        <v>292</v>
      </c>
      <c r="K38" s="9" t="s">
        <v>287</v>
      </c>
      <c r="L38" s="62">
        <f t="shared" ref="L38:M38" si="30">L39</f>
        <v>500</v>
      </c>
      <c r="M38" s="62">
        <f t="shared" si="30"/>
        <v>788.12800000000004</v>
      </c>
      <c r="N38" s="50">
        <f t="shared" ref="N38:P38" si="31">N39</f>
        <v>570.98199999999997</v>
      </c>
      <c r="O38" s="86">
        <f t="shared" si="31"/>
        <v>114.196</v>
      </c>
      <c r="P38" s="86">
        <f t="shared" si="31"/>
        <v>42.448</v>
      </c>
    </row>
    <row r="39" spans="1:18" ht="76.5" x14ac:dyDescent="0.25">
      <c r="A39" s="253"/>
      <c r="B39" s="253"/>
      <c r="C39" s="254"/>
      <c r="D39" s="255"/>
      <c r="E39" s="256"/>
      <c r="F39" s="44" t="s">
        <v>257</v>
      </c>
      <c r="G39" s="222" t="s">
        <v>280</v>
      </c>
      <c r="H39" s="222" t="s">
        <v>9</v>
      </c>
      <c r="I39" s="222" t="s">
        <v>29</v>
      </c>
      <c r="J39" s="247" t="s">
        <v>292</v>
      </c>
      <c r="K39" s="247" t="s">
        <v>287</v>
      </c>
      <c r="L39" s="251">
        <f t="shared" ref="L39:M39" si="32">L41</f>
        <v>500</v>
      </c>
      <c r="M39" s="251">
        <f t="shared" si="32"/>
        <v>788.12800000000004</v>
      </c>
      <c r="N39" s="252">
        <f t="shared" ref="N39:P39" si="33">N41</f>
        <v>570.98199999999997</v>
      </c>
      <c r="O39" s="244">
        <f t="shared" si="33"/>
        <v>114.196</v>
      </c>
      <c r="P39" s="244">
        <f t="shared" si="33"/>
        <v>42.448</v>
      </c>
    </row>
    <row r="40" spans="1:18" x14ac:dyDescent="0.25">
      <c r="A40" s="227"/>
      <c r="B40" s="227"/>
      <c r="C40" s="229"/>
      <c r="D40" s="231"/>
      <c r="E40" s="243"/>
      <c r="F40" s="45"/>
      <c r="G40" s="223"/>
      <c r="H40" s="223"/>
      <c r="I40" s="223"/>
      <c r="J40" s="248"/>
      <c r="K40" s="248"/>
      <c r="L40" s="251"/>
      <c r="M40" s="251"/>
      <c r="N40" s="252"/>
      <c r="O40" s="244"/>
      <c r="P40" s="244"/>
    </row>
    <row r="41" spans="1:18" ht="26.25" customHeight="1" x14ac:dyDescent="0.25">
      <c r="A41" s="220">
        <v>10</v>
      </c>
      <c r="B41" s="220">
        <v>6</v>
      </c>
      <c r="C41" s="222" t="s">
        <v>9</v>
      </c>
      <c r="D41" s="220"/>
      <c r="E41" s="242" t="s">
        <v>45</v>
      </c>
      <c r="F41" s="48" t="s">
        <v>28</v>
      </c>
      <c r="G41" s="23" t="s">
        <v>280</v>
      </c>
      <c r="H41" s="42" t="s">
        <v>9</v>
      </c>
      <c r="I41" s="42" t="s">
        <v>29</v>
      </c>
      <c r="J41" s="47" t="s">
        <v>293</v>
      </c>
      <c r="K41" s="47" t="s">
        <v>287</v>
      </c>
      <c r="L41" s="109">
        <f t="shared" ref="L41:M42" si="34">L42</f>
        <v>500</v>
      </c>
      <c r="M41" s="109">
        <f t="shared" si="34"/>
        <v>788.12800000000004</v>
      </c>
      <c r="N41" s="110">
        <f t="shared" ref="N41:P42" si="35">N42</f>
        <v>570.98199999999997</v>
      </c>
      <c r="O41" s="108">
        <f t="shared" si="35"/>
        <v>114.196</v>
      </c>
      <c r="P41" s="108">
        <f t="shared" si="35"/>
        <v>42.448</v>
      </c>
    </row>
    <row r="42" spans="1:18" ht="51" x14ac:dyDescent="0.25">
      <c r="A42" s="221"/>
      <c r="B42" s="221"/>
      <c r="C42" s="223"/>
      <c r="D42" s="221"/>
      <c r="E42" s="243"/>
      <c r="F42" s="43" t="s">
        <v>258</v>
      </c>
      <c r="G42" s="23" t="s">
        <v>280</v>
      </c>
      <c r="H42" s="42" t="s">
        <v>9</v>
      </c>
      <c r="I42" s="42">
        <v>13</v>
      </c>
      <c r="J42" s="47">
        <v>1060162700</v>
      </c>
      <c r="K42" s="47" t="s">
        <v>37</v>
      </c>
      <c r="L42" s="63">
        <f t="shared" si="34"/>
        <v>500</v>
      </c>
      <c r="M42" s="63">
        <f t="shared" si="34"/>
        <v>788.12800000000004</v>
      </c>
      <c r="N42" s="51">
        <f t="shared" si="35"/>
        <v>570.98199999999997</v>
      </c>
      <c r="O42" s="87">
        <f t="shared" si="35"/>
        <v>114.196</v>
      </c>
      <c r="P42" s="87">
        <f t="shared" si="35"/>
        <v>42.448</v>
      </c>
    </row>
    <row r="43" spans="1:18" ht="76.5" x14ac:dyDescent="0.25">
      <c r="A43" s="41">
        <v>10</v>
      </c>
      <c r="B43" s="41">
        <v>6</v>
      </c>
      <c r="C43" s="42" t="s">
        <v>9</v>
      </c>
      <c r="D43" s="41">
        <v>2</v>
      </c>
      <c r="E43" s="43" t="s">
        <v>46</v>
      </c>
      <c r="F43" s="43" t="s">
        <v>257</v>
      </c>
      <c r="G43" s="23" t="s">
        <v>280</v>
      </c>
      <c r="H43" s="42" t="s">
        <v>9</v>
      </c>
      <c r="I43" s="42">
        <v>13</v>
      </c>
      <c r="J43" s="47">
        <v>1060162700</v>
      </c>
      <c r="K43" s="47" t="s">
        <v>37</v>
      </c>
      <c r="L43" s="64">
        <v>500</v>
      </c>
      <c r="M43" s="64">
        <v>788.12800000000004</v>
      </c>
      <c r="N43" s="52">
        <v>570.98199999999997</v>
      </c>
      <c r="O43" s="90">
        <v>114.196</v>
      </c>
      <c r="P43" s="90">
        <v>42.448</v>
      </c>
    </row>
    <row r="44" spans="1:18" ht="60" customHeight="1" x14ac:dyDescent="0.25">
      <c r="A44" s="226">
        <v>10</v>
      </c>
      <c r="B44" s="226">
        <v>7</v>
      </c>
      <c r="C44" s="228"/>
      <c r="D44" s="230"/>
      <c r="E44" s="235" t="s">
        <v>47</v>
      </c>
      <c r="F44" s="4" t="s">
        <v>28</v>
      </c>
      <c r="G44" s="9" t="s">
        <v>315</v>
      </c>
      <c r="H44" s="9" t="s">
        <v>300</v>
      </c>
      <c r="I44" s="9" t="s">
        <v>301</v>
      </c>
      <c r="J44" s="9" t="s">
        <v>317</v>
      </c>
      <c r="K44" s="9" t="s">
        <v>287</v>
      </c>
      <c r="L44" s="62">
        <f t="shared" ref="L44:M44" si="36">L45</f>
        <v>70472.56</v>
      </c>
      <c r="M44" s="62">
        <f t="shared" si="36"/>
        <v>70976.039000000004</v>
      </c>
      <c r="N44" s="50">
        <f t="shared" ref="N44" si="37">N45</f>
        <v>31108.319000000003</v>
      </c>
      <c r="O44" s="86">
        <f>N44/L44*100</f>
        <v>44.142456297883889</v>
      </c>
      <c r="P44" s="86">
        <f>P45</f>
        <v>43.82932527412526</v>
      </c>
    </row>
    <row r="45" spans="1:18" ht="153.75" customHeight="1" x14ac:dyDescent="0.25">
      <c r="A45" s="227"/>
      <c r="B45" s="227"/>
      <c r="C45" s="229"/>
      <c r="D45" s="231"/>
      <c r="E45" s="236"/>
      <c r="F45" s="43" t="s">
        <v>259</v>
      </c>
      <c r="G45" s="47" t="s">
        <v>294</v>
      </c>
      <c r="H45" s="42"/>
      <c r="I45" s="42"/>
      <c r="J45" s="47"/>
      <c r="K45" s="47"/>
      <c r="L45" s="63">
        <f>L46+L51+L54+L56+L60</f>
        <v>70472.56</v>
      </c>
      <c r="M45" s="63">
        <f>M46+M51+M54+M56+M60</f>
        <v>70976.039000000004</v>
      </c>
      <c r="N45" s="49">
        <f>N46+N51+N54+N56+N60</f>
        <v>31108.319000000003</v>
      </c>
      <c r="O45" s="87">
        <f>N45/L45*100</f>
        <v>44.142456297883889</v>
      </c>
      <c r="P45" s="87">
        <f>N45/M45*100</f>
        <v>43.82932527412526</v>
      </c>
    </row>
    <row r="46" spans="1:18" ht="51" x14ac:dyDescent="0.25">
      <c r="A46" s="220">
        <v>10</v>
      </c>
      <c r="B46" s="220">
        <v>7</v>
      </c>
      <c r="C46" s="222" t="s">
        <v>9</v>
      </c>
      <c r="D46" s="220"/>
      <c r="E46" s="242" t="s">
        <v>260</v>
      </c>
      <c r="F46" s="40" t="s">
        <v>28</v>
      </c>
      <c r="G46" s="42" t="s">
        <v>280</v>
      </c>
      <c r="H46" s="47" t="s">
        <v>316</v>
      </c>
      <c r="I46" s="47" t="s">
        <v>301</v>
      </c>
      <c r="J46" s="47" t="s">
        <v>302</v>
      </c>
      <c r="K46" s="47" t="s">
        <v>287</v>
      </c>
      <c r="L46" s="109">
        <f t="shared" ref="L46:M46" si="38">SUM(L48:L50)</f>
        <v>49451.560000000005</v>
      </c>
      <c r="M46" s="109">
        <f t="shared" si="38"/>
        <v>49955.039000000004</v>
      </c>
      <c r="N46" s="110">
        <f t="shared" ref="N46" si="39">SUM(N48:N50)</f>
        <v>21765.741000000002</v>
      </c>
      <c r="O46" s="108">
        <f>N46/L46*100</f>
        <v>44.014265677361848</v>
      </c>
      <c r="P46" s="108">
        <f>N46/M46*100</f>
        <v>43.570661610333246</v>
      </c>
    </row>
    <row r="47" spans="1:18" ht="191.25" x14ac:dyDescent="0.25">
      <c r="A47" s="221"/>
      <c r="B47" s="221"/>
      <c r="C47" s="223"/>
      <c r="D47" s="221"/>
      <c r="E47" s="243"/>
      <c r="F47" s="43" t="s">
        <v>261</v>
      </c>
      <c r="G47" s="47" t="s">
        <v>280</v>
      </c>
      <c r="H47" s="7" t="s">
        <v>262</v>
      </c>
      <c r="I47" s="7" t="s">
        <v>263</v>
      </c>
      <c r="J47" s="47" t="s">
        <v>309</v>
      </c>
      <c r="K47" s="47" t="s">
        <v>311</v>
      </c>
      <c r="L47" s="63">
        <f t="shared" ref="L47:M47" si="40">SUM(L48:L50)</f>
        <v>49451.560000000005</v>
      </c>
      <c r="M47" s="63">
        <f t="shared" si="40"/>
        <v>49955.039000000004</v>
      </c>
      <c r="N47" s="51">
        <f t="shared" ref="N47" si="41">SUM(N48:N50)</f>
        <v>21765.741000000002</v>
      </c>
      <c r="O47" s="87">
        <f t="shared" ref="O47:O48" si="42">N47/L47*100</f>
        <v>44.014265677361848</v>
      </c>
      <c r="P47" s="87">
        <f t="shared" ref="P47:P48" si="43">N47/M47*100</f>
        <v>43.570661610333246</v>
      </c>
    </row>
    <row r="48" spans="1:18" ht="178.5" x14ac:dyDescent="0.25">
      <c r="A48" s="220">
        <v>10</v>
      </c>
      <c r="B48" s="220">
        <v>7</v>
      </c>
      <c r="C48" s="222" t="s">
        <v>9</v>
      </c>
      <c r="D48" s="220">
        <v>1</v>
      </c>
      <c r="E48" s="242" t="s">
        <v>48</v>
      </c>
      <c r="F48" s="40" t="s">
        <v>264</v>
      </c>
      <c r="G48" s="23" t="s">
        <v>280</v>
      </c>
      <c r="H48" s="7" t="s">
        <v>265</v>
      </c>
      <c r="I48" s="7" t="s">
        <v>266</v>
      </c>
      <c r="J48" s="47" t="s">
        <v>308</v>
      </c>
      <c r="K48" s="47" t="s">
        <v>312</v>
      </c>
      <c r="L48" s="64">
        <v>46503.76</v>
      </c>
      <c r="M48" s="64">
        <v>47007.239000000001</v>
      </c>
      <c r="N48" s="52">
        <v>20394.646000000001</v>
      </c>
      <c r="O48" s="87">
        <f t="shared" si="42"/>
        <v>43.855907565323747</v>
      </c>
      <c r="P48" s="87">
        <f t="shared" si="43"/>
        <v>43.386181434736045</v>
      </c>
      <c r="R48" s="28"/>
    </row>
    <row r="49" spans="1:18" ht="38.25" x14ac:dyDescent="0.25">
      <c r="A49" s="221"/>
      <c r="B49" s="221"/>
      <c r="C49" s="223"/>
      <c r="D49" s="221"/>
      <c r="E49" s="243"/>
      <c r="F49" s="40" t="s">
        <v>69</v>
      </c>
      <c r="G49" s="81" t="s">
        <v>296</v>
      </c>
      <c r="H49" s="39" t="s">
        <v>9</v>
      </c>
      <c r="I49" s="39" t="s">
        <v>3</v>
      </c>
      <c r="J49" s="47" t="s">
        <v>299</v>
      </c>
      <c r="K49" s="47" t="s">
        <v>70</v>
      </c>
      <c r="L49" s="65">
        <v>802.8</v>
      </c>
      <c r="M49" s="65">
        <v>802.8</v>
      </c>
      <c r="N49" s="53">
        <v>335.66399999999999</v>
      </c>
      <c r="O49" s="91">
        <f>N49/L49*100</f>
        <v>41.811659192825111</v>
      </c>
      <c r="P49" s="91">
        <f>N49/M49*100</f>
        <v>41.811659192825111</v>
      </c>
      <c r="R49" s="27"/>
    </row>
    <row r="50" spans="1:18" ht="51" x14ac:dyDescent="0.25">
      <c r="A50" s="41">
        <v>10</v>
      </c>
      <c r="B50" s="41">
        <v>7</v>
      </c>
      <c r="C50" s="42" t="s">
        <v>9</v>
      </c>
      <c r="D50" s="41">
        <v>2</v>
      </c>
      <c r="E50" s="40" t="s">
        <v>267</v>
      </c>
      <c r="F50" s="40" t="s">
        <v>268</v>
      </c>
      <c r="G50" s="23" t="s">
        <v>280</v>
      </c>
      <c r="H50" s="39" t="s">
        <v>9</v>
      </c>
      <c r="I50" s="39" t="s">
        <v>7</v>
      </c>
      <c r="J50" s="47" t="s">
        <v>295</v>
      </c>
      <c r="K50" s="47" t="s">
        <v>49</v>
      </c>
      <c r="L50" s="64">
        <v>2145</v>
      </c>
      <c r="M50" s="64">
        <v>2145</v>
      </c>
      <c r="N50" s="52">
        <v>1035.431</v>
      </c>
      <c r="O50" s="88">
        <f>N50/L50*100</f>
        <v>48.271841491841492</v>
      </c>
      <c r="P50" s="88">
        <f>N50/M50*100</f>
        <v>48.271841491841492</v>
      </c>
    </row>
    <row r="51" spans="1:18" x14ac:dyDescent="0.25">
      <c r="A51" s="220">
        <v>10</v>
      </c>
      <c r="B51" s="220">
        <v>7</v>
      </c>
      <c r="C51" s="222" t="s">
        <v>7</v>
      </c>
      <c r="D51" s="220"/>
      <c r="E51" s="258" t="s">
        <v>8</v>
      </c>
      <c r="F51" s="4" t="s">
        <v>28</v>
      </c>
      <c r="G51" s="8"/>
      <c r="H51" s="95"/>
      <c r="I51" s="95"/>
      <c r="J51" s="9"/>
      <c r="K51" s="9"/>
      <c r="L51" s="62">
        <f t="shared" ref="L51:M51" si="44">L52</f>
        <v>0</v>
      </c>
      <c r="M51" s="62">
        <f t="shared" si="44"/>
        <v>0</v>
      </c>
      <c r="N51" s="5">
        <f t="shared" ref="N51:P51" si="45">N52</f>
        <v>0</v>
      </c>
      <c r="O51" s="86">
        <f t="shared" si="45"/>
        <v>0</v>
      </c>
      <c r="P51" s="86">
        <f t="shared" si="45"/>
        <v>0</v>
      </c>
    </row>
    <row r="52" spans="1:18" ht="38.25" x14ac:dyDescent="0.25">
      <c r="A52" s="221"/>
      <c r="B52" s="221"/>
      <c r="C52" s="223"/>
      <c r="D52" s="221"/>
      <c r="E52" s="259"/>
      <c r="F52" s="40" t="s">
        <v>268</v>
      </c>
      <c r="G52" s="23" t="s">
        <v>280</v>
      </c>
      <c r="H52" s="42" t="s">
        <v>9</v>
      </c>
      <c r="I52" s="42" t="s">
        <v>3</v>
      </c>
      <c r="J52" s="47">
        <v>1070260620</v>
      </c>
      <c r="K52" s="47">
        <v>851</v>
      </c>
      <c r="L52" s="63">
        <f t="shared" ref="L52:M52" si="46">SUM(L53)</f>
        <v>0</v>
      </c>
      <c r="M52" s="63">
        <f t="shared" si="46"/>
        <v>0</v>
      </c>
      <c r="N52" s="15">
        <f t="shared" ref="N52:P52" si="47">SUM(N53)</f>
        <v>0</v>
      </c>
      <c r="O52" s="87">
        <f t="shared" si="47"/>
        <v>0</v>
      </c>
      <c r="P52" s="87">
        <f t="shared" si="47"/>
        <v>0</v>
      </c>
    </row>
    <row r="53" spans="1:18" ht="51" x14ac:dyDescent="0.25">
      <c r="A53" s="41">
        <v>10</v>
      </c>
      <c r="B53" s="41">
        <v>7</v>
      </c>
      <c r="C53" s="42" t="s">
        <v>7</v>
      </c>
      <c r="D53" s="41">
        <v>1</v>
      </c>
      <c r="E53" s="46" t="s">
        <v>278</v>
      </c>
      <c r="F53" s="40" t="s">
        <v>269</v>
      </c>
      <c r="G53" s="23" t="s">
        <v>77</v>
      </c>
      <c r="H53" s="42" t="s">
        <v>9</v>
      </c>
      <c r="I53" s="42" t="s">
        <v>3</v>
      </c>
      <c r="J53" s="47">
        <v>1070260620</v>
      </c>
      <c r="K53" s="47">
        <v>851</v>
      </c>
      <c r="L53" s="64"/>
      <c r="M53" s="64"/>
      <c r="N53" s="6"/>
      <c r="O53" s="88"/>
      <c r="P53" s="88"/>
    </row>
    <row r="54" spans="1:18" ht="24.75" customHeight="1" x14ac:dyDescent="0.25">
      <c r="A54" s="220">
        <v>10</v>
      </c>
      <c r="B54" s="220">
        <v>7</v>
      </c>
      <c r="C54" s="222" t="s">
        <v>6</v>
      </c>
      <c r="D54" s="220"/>
      <c r="E54" s="242" t="s">
        <v>5</v>
      </c>
      <c r="F54" s="40" t="s">
        <v>28</v>
      </c>
      <c r="G54" s="42" t="s">
        <v>280</v>
      </c>
      <c r="H54" s="42" t="s">
        <v>9</v>
      </c>
      <c r="I54" s="42" t="s">
        <v>3</v>
      </c>
      <c r="J54" s="47" t="s">
        <v>303</v>
      </c>
      <c r="K54" s="47" t="s">
        <v>287</v>
      </c>
      <c r="L54" s="109">
        <f t="shared" ref="L54:M54" si="48">L55</f>
        <v>200</v>
      </c>
      <c r="M54" s="109">
        <f t="shared" si="48"/>
        <v>200</v>
      </c>
      <c r="N54" s="118">
        <f t="shared" ref="N54:P54" si="49">N55</f>
        <v>0</v>
      </c>
      <c r="O54" s="108">
        <f t="shared" si="49"/>
        <v>0</v>
      </c>
      <c r="P54" s="108">
        <f t="shared" si="49"/>
        <v>0</v>
      </c>
    </row>
    <row r="55" spans="1:18" ht="63.75" x14ac:dyDescent="0.25">
      <c r="A55" s="221"/>
      <c r="B55" s="221"/>
      <c r="C55" s="223"/>
      <c r="D55" s="221"/>
      <c r="E55" s="243"/>
      <c r="F55" s="40" t="s">
        <v>270</v>
      </c>
      <c r="G55" s="23" t="s">
        <v>280</v>
      </c>
      <c r="H55" s="39" t="s">
        <v>9</v>
      </c>
      <c r="I55" s="39" t="s">
        <v>3</v>
      </c>
      <c r="J55" s="47" t="s">
        <v>298</v>
      </c>
      <c r="K55" s="47" t="s">
        <v>37</v>
      </c>
      <c r="L55" s="64">
        <v>200</v>
      </c>
      <c r="M55" s="64">
        <v>200</v>
      </c>
      <c r="N55" s="52"/>
      <c r="O55" s="90">
        <v>0</v>
      </c>
      <c r="P55" s="90">
        <v>0</v>
      </c>
    </row>
    <row r="56" spans="1:18" ht="24" customHeight="1" x14ac:dyDescent="0.25">
      <c r="A56" s="220">
        <v>10</v>
      </c>
      <c r="B56" s="220">
        <v>7</v>
      </c>
      <c r="C56" s="222" t="s">
        <v>3</v>
      </c>
      <c r="D56" s="220"/>
      <c r="E56" s="258" t="s">
        <v>4</v>
      </c>
      <c r="F56" s="4" t="s">
        <v>28</v>
      </c>
      <c r="G56" s="42" t="s">
        <v>297</v>
      </c>
      <c r="H56" s="39" t="s">
        <v>9</v>
      </c>
      <c r="I56" s="39" t="s">
        <v>29</v>
      </c>
      <c r="J56" s="47" t="s">
        <v>307</v>
      </c>
      <c r="K56" s="47" t="s">
        <v>287</v>
      </c>
      <c r="L56" s="109">
        <f t="shared" ref="L56:M56" si="50">L57</f>
        <v>200</v>
      </c>
      <c r="M56" s="109">
        <f t="shared" si="50"/>
        <v>200</v>
      </c>
      <c r="N56" s="110">
        <f t="shared" ref="N56:P56" si="51">N57</f>
        <v>200</v>
      </c>
      <c r="O56" s="108">
        <f t="shared" si="51"/>
        <v>100</v>
      </c>
      <c r="P56" s="108">
        <f t="shared" si="51"/>
        <v>100</v>
      </c>
    </row>
    <row r="57" spans="1:18" ht="89.25" x14ac:dyDescent="0.25">
      <c r="A57" s="221"/>
      <c r="B57" s="221"/>
      <c r="C57" s="223"/>
      <c r="D57" s="221"/>
      <c r="E57" s="259"/>
      <c r="F57" s="40" t="s">
        <v>271</v>
      </c>
      <c r="G57" s="47" t="s">
        <v>304</v>
      </c>
      <c r="H57" s="42" t="s">
        <v>9</v>
      </c>
      <c r="I57" s="42">
        <v>13</v>
      </c>
      <c r="J57" s="47">
        <v>1070462730</v>
      </c>
      <c r="K57" s="47" t="s">
        <v>306</v>
      </c>
      <c r="L57" s="63">
        <v>200</v>
      </c>
      <c r="M57" s="63">
        <v>200</v>
      </c>
      <c r="N57" s="54">
        <v>200</v>
      </c>
      <c r="O57" s="92">
        <v>100</v>
      </c>
      <c r="P57" s="92">
        <v>100</v>
      </c>
    </row>
    <row r="58" spans="1:18" ht="51" x14ac:dyDescent="0.25">
      <c r="A58" s="220">
        <v>10</v>
      </c>
      <c r="B58" s="220">
        <v>7</v>
      </c>
      <c r="C58" s="222" t="s">
        <v>3</v>
      </c>
      <c r="D58" s="220">
        <v>1</v>
      </c>
      <c r="E58" s="258" t="s">
        <v>50</v>
      </c>
      <c r="F58" s="43" t="s">
        <v>272</v>
      </c>
      <c r="G58" s="23" t="s">
        <v>280</v>
      </c>
      <c r="H58" s="42" t="s">
        <v>9</v>
      </c>
      <c r="I58" s="42">
        <v>13</v>
      </c>
      <c r="J58" s="47">
        <v>1070462730</v>
      </c>
      <c r="K58" s="47" t="s">
        <v>305</v>
      </c>
      <c r="L58" s="64"/>
      <c r="M58" s="64"/>
      <c r="N58" s="52"/>
      <c r="O58" s="88"/>
      <c r="P58" s="88"/>
    </row>
    <row r="59" spans="1:18" ht="63.75" x14ac:dyDescent="0.25">
      <c r="A59" s="221"/>
      <c r="B59" s="221"/>
      <c r="C59" s="223"/>
      <c r="D59" s="221"/>
      <c r="E59" s="259"/>
      <c r="F59" s="43" t="s">
        <v>273</v>
      </c>
      <c r="G59" s="47" t="s">
        <v>297</v>
      </c>
      <c r="H59" s="42" t="s">
        <v>9</v>
      </c>
      <c r="I59" s="42">
        <v>13</v>
      </c>
      <c r="J59" s="47">
        <v>1070462730</v>
      </c>
      <c r="K59" s="47" t="s">
        <v>306</v>
      </c>
      <c r="L59" s="64">
        <v>200</v>
      </c>
      <c r="M59" s="64">
        <v>200</v>
      </c>
      <c r="N59" s="55">
        <v>200</v>
      </c>
      <c r="O59" s="93">
        <v>100</v>
      </c>
      <c r="P59" s="93">
        <f>N59/M59*100</f>
        <v>100</v>
      </c>
    </row>
    <row r="60" spans="1:18" x14ac:dyDescent="0.25">
      <c r="A60" s="220">
        <v>10</v>
      </c>
      <c r="B60" s="220">
        <v>7</v>
      </c>
      <c r="C60" s="222" t="s">
        <v>11</v>
      </c>
      <c r="D60" s="220"/>
      <c r="E60" s="258" t="s">
        <v>66</v>
      </c>
      <c r="F60" s="40" t="s">
        <v>28</v>
      </c>
      <c r="G60" s="42" t="s">
        <v>280</v>
      </c>
      <c r="H60" s="39" t="s">
        <v>9</v>
      </c>
      <c r="I60" s="39" t="s">
        <v>29</v>
      </c>
      <c r="J60" s="47" t="s">
        <v>313</v>
      </c>
      <c r="K60" s="47" t="s">
        <v>287</v>
      </c>
      <c r="L60" s="109">
        <f t="shared" ref="L60:M60" si="52">L61</f>
        <v>20621</v>
      </c>
      <c r="M60" s="109">
        <f t="shared" si="52"/>
        <v>20621</v>
      </c>
      <c r="N60" s="110">
        <f t="shared" ref="N60" si="53">N61</f>
        <v>9142.5779999999995</v>
      </c>
      <c r="O60" s="108">
        <f>N60/L60*100</f>
        <v>44.336249454439645</v>
      </c>
      <c r="P60" s="108">
        <f>N60/M60*100</f>
        <v>44.336249454439645</v>
      </c>
    </row>
    <row r="61" spans="1:18" ht="114.75" x14ac:dyDescent="0.25">
      <c r="A61" s="221"/>
      <c r="B61" s="221"/>
      <c r="C61" s="223"/>
      <c r="D61" s="221"/>
      <c r="E61" s="259"/>
      <c r="F61" s="40" t="s">
        <v>274</v>
      </c>
      <c r="G61" s="23" t="s">
        <v>280</v>
      </c>
      <c r="H61" s="42" t="s">
        <v>9</v>
      </c>
      <c r="I61" s="42">
        <v>13</v>
      </c>
      <c r="J61" s="47" t="s">
        <v>65</v>
      </c>
      <c r="K61" s="47" t="s">
        <v>310</v>
      </c>
      <c r="L61" s="63">
        <f t="shared" ref="L61:M61" si="54">SUM(L62:L62)</f>
        <v>20621</v>
      </c>
      <c r="M61" s="63">
        <f t="shared" si="54"/>
        <v>20621</v>
      </c>
      <c r="N61" s="51">
        <f t="shared" ref="N61" si="55">SUM(N62:N62)</f>
        <v>9142.5779999999995</v>
      </c>
      <c r="O61" s="87">
        <f t="shared" ref="O61:O62" si="56">N61/L61*100</f>
        <v>44.336249454439645</v>
      </c>
      <c r="P61" s="87">
        <f t="shared" ref="P61:P62" si="57">N61/M61*100</f>
        <v>44.336249454439645</v>
      </c>
    </row>
    <row r="62" spans="1:18" ht="76.5" x14ac:dyDescent="0.25">
      <c r="A62" s="41">
        <v>10</v>
      </c>
      <c r="B62" s="41">
        <v>7</v>
      </c>
      <c r="C62" s="42" t="s">
        <v>11</v>
      </c>
      <c r="D62" s="41">
        <v>1</v>
      </c>
      <c r="E62" s="14" t="s">
        <v>275</v>
      </c>
      <c r="F62" s="40" t="s">
        <v>276</v>
      </c>
      <c r="G62" s="23" t="s">
        <v>280</v>
      </c>
      <c r="H62" s="42" t="s">
        <v>9</v>
      </c>
      <c r="I62" s="42">
        <v>13</v>
      </c>
      <c r="J62" s="47" t="s">
        <v>65</v>
      </c>
      <c r="K62" s="47" t="s">
        <v>314</v>
      </c>
      <c r="L62" s="64">
        <v>20621</v>
      </c>
      <c r="M62" s="64">
        <v>20621</v>
      </c>
      <c r="N62" s="52">
        <v>9142.5779999999995</v>
      </c>
      <c r="O62" s="87">
        <f t="shared" si="56"/>
        <v>44.336249454439645</v>
      </c>
      <c r="P62" s="87">
        <f t="shared" si="57"/>
        <v>44.336249454439645</v>
      </c>
    </row>
    <row r="63" spans="1:18" ht="19.5" customHeight="1" x14ac:dyDescent="0.25">
      <c r="A63" s="226">
        <v>10</v>
      </c>
      <c r="B63" s="226">
        <v>8</v>
      </c>
      <c r="C63" s="228"/>
      <c r="D63" s="230"/>
      <c r="E63" s="232" t="s">
        <v>67</v>
      </c>
      <c r="F63" s="4" t="s">
        <v>28</v>
      </c>
      <c r="G63" s="8" t="s">
        <v>280</v>
      </c>
      <c r="H63" s="8" t="s">
        <v>9</v>
      </c>
      <c r="I63" s="8" t="s">
        <v>29</v>
      </c>
      <c r="J63" s="9" t="s">
        <v>318</v>
      </c>
      <c r="K63" s="9" t="s">
        <v>287</v>
      </c>
      <c r="L63" s="62">
        <f t="shared" ref="L63:M63" si="58">L64</f>
        <v>25730</v>
      </c>
      <c r="M63" s="62">
        <f t="shared" si="58"/>
        <v>25730</v>
      </c>
      <c r="N63" s="56">
        <f t="shared" ref="N63:P63" si="59">N64</f>
        <v>12671.741</v>
      </c>
      <c r="O63" s="94">
        <f t="shared" si="59"/>
        <v>49.24889623008162</v>
      </c>
      <c r="P63" s="94">
        <f t="shared" si="59"/>
        <v>49.24889623008162</v>
      </c>
    </row>
    <row r="64" spans="1:18" ht="84" customHeight="1" x14ac:dyDescent="0.25">
      <c r="A64" s="227"/>
      <c r="B64" s="227"/>
      <c r="C64" s="229"/>
      <c r="D64" s="231"/>
      <c r="E64" s="233"/>
      <c r="F64" s="16" t="s">
        <v>268</v>
      </c>
      <c r="G64" s="23" t="s">
        <v>280</v>
      </c>
      <c r="H64" s="42" t="s">
        <v>9</v>
      </c>
      <c r="I64" s="42" t="s">
        <v>29</v>
      </c>
      <c r="J64" s="47" t="s">
        <v>318</v>
      </c>
      <c r="K64" s="47" t="s">
        <v>287</v>
      </c>
      <c r="L64" s="63">
        <f t="shared" ref="L64:M64" si="60">L65+L70+L73+L75+L79</f>
        <v>25730</v>
      </c>
      <c r="M64" s="63">
        <f t="shared" si="60"/>
        <v>25730</v>
      </c>
      <c r="N64" s="51">
        <f t="shared" ref="N64:P64" si="61">N65+N70+N73+N75+N79</f>
        <v>12671.741</v>
      </c>
      <c r="O64" s="87">
        <f t="shared" si="61"/>
        <v>49.24889623008162</v>
      </c>
      <c r="P64" s="87">
        <f t="shared" si="61"/>
        <v>49.24889623008162</v>
      </c>
    </row>
    <row r="65" spans="1:16" x14ac:dyDescent="0.25">
      <c r="A65" s="220">
        <v>10</v>
      </c>
      <c r="B65" s="220">
        <v>8</v>
      </c>
      <c r="C65" s="222" t="s">
        <v>9</v>
      </c>
      <c r="D65" s="220"/>
      <c r="E65" s="224" t="s">
        <v>67</v>
      </c>
      <c r="F65" s="40" t="s">
        <v>28</v>
      </c>
      <c r="G65" s="42" t="s">
        <v>280</v>
      </c>
      <c r="H65" s="39" t="s">
        <v>9</v>
      </c>
      <c r="I65" s="39" t="s">
        <v>29</v>
      </c>
      <c r="J65" s="47" t="s">
        <v>319</v>
      </c>
      <c r="K65" s="47" t="s">
        <v>287</v>
      </c>
      <c r="L65" s="63">
        <f t="shared" ref="L65:M66" si="62">L66</f>
        <v>25730</v>
      </c>
      <c r="M65" s="63">
        <f t="shared" si="62"/>
        <v>25730</v>
      </c>
      <c r="N65" s="51">
        <f t="shared" ref="N65:P65" si="63">N66</f>
        <v>12671.741</v>
      </c>
      <c r="O65" s="87">
        <f t="shared" si="63"/>
        <v>49.24889623008162</v>
      </c>
      <c r="P65" s="87">
        <f t="shared" si="63"/>
        <v>49.24889623008162</v>
      </c>
    </row>
    <row r="66" spans="1:16" ht="63.75" x14ac:dyDescent="0.25">
      <c r="A66" s="221"/>
      <c r="B66" s="221"/>
      <c r="C66" s="223"/>
      <c r="D66" s="221"/>
      <c r="E66" s="225"/>
      <c r="F66" s="16" t="s">
        <v>268</v>
      </c>
      <c r="G66" s="23" t="s">
        <v>280</v>
      </c>
      <c r="H66" s="42" t="s">
        <v>9</v>
      </c>
      <c r="I66" s="17">
        <v>13</v>
      </c>
      <c r="J66" s="19">
        <v>1080160120</v>
      </c>
      <c r="K66" s="18" t="s">
        <v>68</v>
      </c>
      <c r="L66" s="63">
        <f t="shared" si="62"/>
        <v>25730</v>
      </c>
      <c r="M66" s="63">
        <f t="shared" si="62"/>
        <v>25730</v>
      </c>
      <c r="N66" s="51">
        <f t="shared" ref="N66:P66" si="64">N67</f>
        <v>12671.741</v>
      </c>
      <c r="O66" s="87">
        <f t="shared" si="64"/>
        <v>49.24889623008162</v>
      </c>
      <c r="P66" s="87">
        <f t="shared" si="64"/>
        <v>49.24889623008162</v>
      </c>
    </row>
    <row r="67" spans="1:16" ht="63.75" x14ac:dyDescent="0.25">
      <c r="A67" s="41">
        <v>10</v>
      </c>
      <c r="B67" s="41">
        <v>8</v>
      </c>
      <c r="C67" s="42" t="s">
        <v>9</v>
      </c>
      <c r="D67" s="41">
        <v>1</v>
      </c>
      <c r="E67" s="43" t="s">
        <v>277</v>
      </c>
      <c r="F67" s="16" t="s">
        <v>268</v>
      </c>
      <c r="G67" s="23" t="s">
        <v>280</v>
      </c>
      <c r="H67" s="42" t="s">
        <v>9</v>
      </c>
      <c r="I67" s="41">
        <v>13</v>
      </c>
      <c r="J67" s="41">
        <v>1080160120</v>
      </c>
      <c r="K67" s="43" t="s">
        <v>68</v>
      </c>
      <c r="L67" s="63">
        <v>25730</v>
      </c>
      <c r="M67" s="63">
        <v>25730</v>
      </c>
      <c r="N67" s="51">
        <v>12671.741</v>
      </c>
      <c r="O67" s="87">
        <f>N67/L67*100</f>
        <v>49.24889623008162</v>
      </c>
      <c r="P67" s="87">
        <f>N67/M67*100</f>
        <v>49.24889623008162</v>
      </c>
    </row>
    <row r="68" spans="1:16" ht="15" customHeight="1" x14ac:dyDescent="0.25">
      <c r="L68" s="24"/>
    </row>
    <row r="69" spans="1:16" x14ac:dyDescent="0.25">
      <c r="L69" s="24"/>
    </row>
  </sheetData>
  <mergeCells count="136">
    <mergeCell ref="D54:D55"/>
    <mergeCell ref="E54:E55"/>
    <mergeCell ref="A44:A45"/>
    <mergeCell ref="B44:B45"/>
    <mergeCell ref="C44:C45"/>
    <mergeCell ref="D44:D45"/>
    <mergeCell ref="E44:E45"/>
    <mergeCell ref="A46:A47"/>
    <mergeCell ref="B46:B47"/>
    <mergeCell ref="C46:C47"/>
    <mergeCell ref="D46:D47"/>
    <mergeCell ref="E46:E47"/>
    <mergeCell ref="A48:A49"/>
    <mergeCell ref="B48:B49"/>
    <mergeCell ref="C48:C49"/>
    <mergeCell ref="D48:D49"/>
    <mergeCell ref="E48:E49"/>
    <mergeCell ref="C54:C55"/>
    <mergeCell ref="L1:P1"/>
    <mergeCell ref="A60:A61"/>
    <mergeCell ref="B60:B61"/>
    <mergeCell ref="C60:C61"/>
    <mergeCell ref="D60:D61"/>
    <mergeCell ref="E60:E61"/>
    <mergeCell ref="A56:A57"/>
    <mergeCell ref="B56:B57"/>
    <mergeCell ref="C56:C57"/>
    <mergeCell ref="D56:D57"/>
    <mergeCell ref="E56:E57"/>
    <mergeCell ref="A58:A59"/>
    <mergeCell ref="B58:B59"/>
    <mergeCell ref="C58:C59"/>
    <mergeCell ref="D58:D59"/>
    <mergeCell ref="E58:E59"/>
    <mergeCell ref="A51:A52"/>
    <mergeCell ref="B51:B52"/>
    <mergeCell ref="C51:C52"/>
    <mergeCell ref="D51:D52"/>
    <mergeCell ref="E51:E52"/>
    <mergeCell ref="A54:A55"/>
    <mergeCell ref="B54:B55"/>
    <mergeCell ref="P39:P40"/>
    <mergeCell ref="A41:A42"/>
    <mergeCell ref="B41:B42"/>
    <mergeCell ref="C41:C42"/>
    <mergeCell ref="D41:D42"/>
    <mergeCell ref="E41:E42"/>
    <mergeCell ref="L39:L40"/>
    <mergeCell ref="M39:M40"/>
    <mergeCell ref="N39:N40"/>
    <mergeCell ref="H39:H40"/>
    <mergeCell ref="I39:I40"/>
    <mergeCell ref="J39:J40"/>
    <mergeCell ref="K39:K40"/>
    <mergeCell ref="A38:A40"/>
    <mergeCell ref="B38:B40"/>
    <mergeCell ref="C38:C40"/>
    <mergeCell ref="D38:D40"/>
    <mergeCell ref="E38:E40"/>
    <mergeCell ref="G39:G40"/>
    <mergeCell ref="O39:O40"/>
    <mergeCell ref="A34:A35"/>
    <mergeCell ref="B34:B35"/>
    <mergeCell ref="C34:C35"/>
    <mergeCell ref="D34:D35"/>
    <mergeCell ref="E34:E35"/>
    <mergeCell ref="A36:A37"/>
    <mergeCell ref="B36:B37"/>
    <mergeCell ref="C36:C37"/>
    <mergeCell ref="D36:D37"/>
    <mergeCell ref="E36:E37"/>
    <mergeCell ref="A28:A29"/>
    <mergeCell ref="B28:B29"/>
    <mergeCell ref="C28:C29"/>
    <mergeCell ref="D28:D29"/>
    <mergeCell ref="E28:E29"/>
    <mergeCell ref="A32:A33"/>
    <mergeCell ref="B32:B33"/>
    <mergeCell ref="C32:C33"/>
    <mergeCell ref="D32:D33"/>
    <mergeCell ref="E32:E33"/>
    <mergeCell ref="A22:A23"/>
    <mergeCell ref="B22:B23"/>
    <mergeCell ref="C22:C23"/>
    <mergeCell ref="D22:D23"/>
    <mergeCell ref="E22:E23"/>
    <mergeCell ref="A26:A27"/>
    <mergeCell ref="B26:B27"/>
    <mergeCell ref="C26:C27"/>
    <mergeCell ref="D26:D27"/>
    <mergeCell ref="E26:E27"/>
    <mergeCell ref="A16:A17"/>
    <mergeCell ref="B16:B17"/>
    <mergeCell ref="C16:C17"/>
    <mergeCell ref="D16:D17"/>
    <mergeCell ref="E16:E17"/>
    <mergeCell ref="A18:A19"/>
    <mergeCell ref="B18:B19"/>
    <mergeCell ref="C18:C19"/>
    <mergeCell ref="D18:D19"/>
    <mergeCell ref="E18:E19"/>
    <mergeCell ref="A9:A10"/>
    <mergeCell ref="B9:B10"/>
    <mergeCell ref="C9:C10"/>
    <mergeCell ref="D9:D10"/>
    <mergeCell ref="E9:E10"/>
    <mergeCell ref="A11:A12"/>
    <mergeCell ref="B11:B12"/>
    <mergeCell ref="C11:C12"/>
    <mergeCell ref="D11:D12"/>
    <mergeCell ref="E11:E12"/>
    <mergeCell ref="A3:D3"/>
    <mergeCell ref="G3:K3"/>
    <mergeCell ref="L3:P3"/>
    <mergeCell ref="A7:A8"/>
    <mergeCell ref="B7:B8"/>
    <mergeCell ref="C7:C8"/>
    <mergeCell ref="D7:D8"/>
    <mergeCell ref="E7:E8"/>
    <mergeCell ref="L5:N5"/>
    <mergeCell ref="O5:P5"/>
    <mergeCell ref="A5:D5"/>
    <mergeCell ref="G5:K5"/>
    <mergeCell ref="E5:E6"/>
    <mergeCell ref="F5:F6"/>
    <mergeCell ref="A4:P4"/>
    <mergeCell ref="A65:A66"/>
    <mergeCell ref="B65:B66"/>
    <mergeCell ref="C65:C66"/>
    <mergeCell ref="D65:D66"/>
    <mergeCell ref="E65:E66"/>
    <mergeCell ref="A63:A64"/>
    <mergeCell ref="B63:B64"/>
    <mergeCell ref="C63:C64"/>
    <mergeCell ref="D63:D64"/>
    <mergeCell ref="E63:E64"/>
  </mergeCells>
  <pageMargins left="0.27559055118110237" right="0.19685039370078741" top="0.55118110236220474" bottom="0.51181102362204722" header="0.31496062992125984" footer="0.31496062992125984"/>
  <pageSetup paperSize="9"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2"/>
  <sheetViews>
    <sheetView topLeftCell="A4" workbookViewId="0">
      <pane ySplit="3" topLeftCell="A7" activePane="bottomLeft" state="frozen"/>
      <selection activeCell="A4" sqref="A4"/>
      <selection pane="bottomLeft" activeCell="D11" sqref="D11"/>
    </sheetView>
  </sheetViews>
  <sheetFormatPr defaultRowHeight="15" x14ac:dyDescent="0.25"/>
  <cols>
    <col min="1" max="1" width="5.7109375" customWidth="1"/>
    <col min="2" max="2" width="7" customWidth="1"/>
    <col min="3" max="3" width="24.28515625" customWidth="1"/>
    <col min="4" max="4" width="24.7109375" customWidth="1"/>
    <col min="5" max="5" width="15" customWidth="1"/>
    <col min="6" max="6" width="16.140625" customWidth="1"/>
    <col min="7" max="7" width="25.85546875" customWidth="1"/>
  </cols>
  <sheetData>
    <row r="1" spans="1:8" ht="30.75" customHeight="1" x14ac:dyDescent="0.25">
      <c r="A1" s="10"/>
      <c r="B1" s="10"/>
      <c r="C1" s="10"/>
      <c r="D1" s="10"/>
      <c r="E1" s="262"/>
      <c r="F1" s="262"/>
      <c r="G1" s="262"/>
    </row>
    <row r="2" spans="1:8" x14ac:dyDescent="0.25">
      <c r="A2" s="10"/>
      <c r="B2" s="10"/>
      <c r="C2" s="10"/>
      <c r="D2" s="10"/>
      <c r="E2" s="10"/>
      <c r="F2" s="10"/>
      <c r="G2" s="10"/>
    </row>
    <row r="3" spans="1:8" ht="31.5" customHeight="1" x14ac:dyDescent="0.25">
      <c r="A3" s="123" t="s">
        <v>0</v>
      </c>
      <c r="B3" s="124"/>
      <c r="C3" s="126" t="s">
        <v>51</v>
      </c>
      <c r="D3" s="127" t="s">
        <v>52</v>
      </c>
      <c r="E3" s="263"/>
      <c r="F3" s="263"/>
      <c r="G3" s="263"/>
    </row>
    <row r="4" spans="1:8" ht="31.5" customHeight="1" x14ac:dyDescent="0.25">
      <c r="A4" s="125"/>
      <c r="B4" s="277" t="s">
        <v>331</v>
      </c>
      <c r="C4" s="278"/>
      <c r="D4" s="278"/>
      <c r="E4" s="278"/>
      <c r="F4" s="278"/>
      <c r="G4" s="279"/>
    </row>
    <row r="5" spans="1:8" ht="31.5" customHeight="1" x14ac:dyDescent="0.25">
      <c r="A5" s="273" t="s">
        <v>0</v>
      </c>
      <c r="B5" s="274"/>
      <c r="C5" s="285" t="s">
        <v>51</v>
      </c>
      <c r="D5" s="287" t="s">
        <v>52</v>
      </c>
      <c r="E5" s="280" t="s">
        <v>86</v>
      </c>
      <c r="F5" s="281"/>
      <c r="G5" s="282" t="s">
        <v>87</v>
      </c>
    </row>
    <row r="6" spans="1:8" ht="93.75" customHeight="1" x14ac:dyDescent="0.25">
      <c r="A6" s="275"/>
      <c r="B6" s="276"/>
      <c r="C6" s="286"/>
      <c r="D6" s="288"/>
      <c r="E6" s="282" t="s">
        <v>88</v>
      </c>
      <c r="F6" s="282" t="s">
        <v>89</v>
      </c>
      <c r="G6" s="284"/>
    </row>
    <row r="7" spans="1:8" x14ac:dyDescent="0.25">
      <c r="A7" s="25" t="s">
        <v>1</v>
      </c>
      <c r="B7" s="26" t="s">
        <v>2</v>
      </c>
      <c r="C7" s="126"/>
      <c r="D7" s="128"/>
      <c r="E7" s="283"/>
      <c r="F7" s="283"/>
      <c r="G7" s="283"/>
    </row>
    <row r="8" spans="1:8" ht="15" customHeight="1" x14ac:dyDescent="0.25">
      <c r="A8" s="264">
        <v>10</v>
      </c>
      <c r="B8" s="265"/>
      <c r="C8" s="266" t="s">
        <v>75</v>
      </c>
      <c r="D8" s="66" t="s">
        <v>28</v>
      </c>
      <c r="E8" s="62">
        <f t="shared" ref="E8" si="0">E9</f>
        <v>101496.962</v>
      </c>
      <c r="F8" s="82">
        <f t="shared" ref="F8" si="1">F9</f>
        <v>46017.037999999993</v>
      </c>
      <c r="G8" s="82">
        <f>F8/E8*100</f>
        <v>45.338340274657675</v>
      </c>
    </row>
    <row r="9" spans="1:8" ht="25.5" x14ac:dyDescent="0.25">
      <c r="A9" s="264"/>
      <c r="B9" s="265"/>
      <c r="C9" s="266"/>
      <c r="D9" s="67" t="s">
        <v>53</v>
      </c>
      <c r="E9" s="63">
        <f t="shared" ref="E9" si="2">SUM(E11:E14)</f>
        <v>101496.962</v>
      </c>
      <c r="F9" s="83">
        <f t="shared" ref="F9" si="3">SUM(F11:F14)</f>
        <v>46017.037999999993</v>
      </c>
      <c r="G9" s="82">
        <f t="shared" ref="G9:G13" si="4">F9/E9*100</f>
        <v>45.338340274657675</v>
      </c>
    </row>
    <row r="10" spans="1:8" x14ac:dyDescent="0.25">
      <c r="A10" s="264"/>
      <c r="B10" s="265"/>
      <c r="C10" s="266"/>
      <c r="D10" s="67" t="s">
        <v>54</v>
      </c>
      <c r="E10" s="76"/>
      <c r="F10" s="84"/>
      <c r="G10" s="82"/>
    </row>
    <row r="11" spans="1:8" ht="38.25" x14ac:dyDescent="0.25">
      <c r="A11" s="264"/>
      <c r="B11" s="265"/>
      <c r="C11" s="266"/>
      <c r="D11" s="67" t="s">
        <v>55</v>
      </c>
      <c r="E11" s="63">
        <f>E18+E25+E32+E39+E46+E54+E61+E66</f>
        <v>96140.607000000004</v>
      </c>
      <c r="F11" s="83">
        <f>SUM(F18,F25,F32,F39,F46,F54,F61,F69)</f>
        <v>43852.926999999996</v>
      </c>
      <c r="G11" s="83">
        <f t="shared" si="4"/>
        <v>45.613324450926335</v>
      </c>
    </row>
    <row r="12" spans="1:8" ht="25.5" x14ac:dyDescent="0.25">
      <c r="A12" s="264"/>
      <c r="B12" s="265"/>
      <c r="C12" s="266"/>
      <c r="D12" s="67" t="s">
        <v>56</v>
      </c>
      <c r="E12" s="63">
        <f>E19+E26+E40+E47+E55+E62</f>
        <v>802.8</v>
      </c>
      <c r="F12" s="85">
        <v>335.66399999999999</v>
      </c>
      <c r="G12" s="83">
        <v>41.811999999999998</v>
      </c>
    </row>
    <row r="13" spans="1:8" s="20" customFormat="1" ht="25.5" x14ac:dyDescent="0.25">
      <c r="A13" s="264"/>
      <c r="B13" s="265"/>
      <c r="C13" s="266"/>
      <c r="D13" s="68" t="s">
        <v>57</v>
      </c>
      <c r="E13" s="63">
        <f>E20+E27+E34+E41+E48+E56+E63+E71</f>
        <v>4553.5550000000003</v>
      </c>
      <c r="F13" s="85">
        <f>SUM(F20,F27,F34,F41,F48,F56,F63,F71)</f>
        <v>1828.4470000000001</v>
      </c>
      <c r="G13" s="83">
        <f t="shared" si="4"/>
        <v>40.154275066404161</v>
      </c>
      <c r="H13" s="21"/>
    </row>
    <row r="14" spans="1:8" s="20" customFormat="1" ht="27" customHeight="1" x14ac:dyDescent="0.25">
      <c r="A14" s="264"/>
      <c r="B14" s="265"/>
      <c r="C14" s="266"/>
      <c r="D14" s="69" t="s">
        <v>76</v>
      </c>
      <c r="E14" s="63">
        <f>E49+E64</f>
        <v>0</v>
      </c>
      <c r="F14" s="115">
        <v>0</v>
      </c>
      <c r="G14" s="83">
        <v>0</v>
      </c>
    </row>
    <row r="15" spans="1:8" ht="15" customHeight="1" x14ac:dyDescent="0.25">
      <c r="A15" s="265">
        <v>10</v>
      </c>
      <c r="B15" s="265">
        <v>1</v>
      </c>
      <c r="C15" s="267" t="s">
        <v>74</v>
      </c>
      <c r="D15" s="66" t="s">
        <v>28</v>
      </c>
      <c r="E15" s="77">
        <f t="shared" ref="E15" si="5">E16</f>
        <v>0</v>
      </c>
      <c r="F15" s="99">
        <f t="shared" ref="F15:G15" si="6">F16</f>
        <v>0</v>
      </c>
      <c r="G15" s="99">
        <f t="shared" si="6"/>
        <v>0</v>
      </c>
    </row>
    <row r="16" spans="1:8" ht="25.5" x14ac:dyDescent="0.25">
      <c r="A16" s="265"/>
      <c r="B16" s="265"/>
      <c r="C16" s="266"/>
      <c r="D16" s="67" t="s">
        <v>53</v>
      </c>
      <c r="E16" s="64">
        <f t="shared" ref="E16" si="7">SUM(E18:E21)</f>
        <v>0</v>
      </c>
      <c r="F16" s="100">
        <f t="shared" ref="F16:G16" si="8">SUM(F18:F21)</f>
        <v>0</v>
      </c>
      <c r="G16" s="100">
        <f t="shared" si="8"/>
        <v>0</v>
      </c>
    </row>
    <row r="17" spans="1:8" x14ac:dyDescent="0.25">
      <c r="A17" s="265"/>
      <c r="B17" s="265"/>
      <c r="C17" s="266"/>
      <c r="D17" s="67" t="s">
        <v>54</v>
      </c>
      <c r="E17" s="76"/>
      <c r="F17" s="84"/>
      <c r="G17" s="84"/>
    </row>
    <row r="18" spans="1:8" ht="38.25" x14ac:dyDescent="0.25">
      <c r="A18" s="265"/>
      <c r="B18" s="265"/>
      <c r="C18" s="266"/>
      <c r="D18" s="67" t="s">
        <v>55</v>
      </c>
      <c r="E18" s="64"/>
      <c r="F18" s="100"/>
      <c r="G18" s="100"/>
    </row>
    <row r="19" spans="1:8" ht="25.5" x14ac:dyDescent="0.25">
      <c r="A19" s="265"/>
      <c r="B19" s="265"/>
      <c r="C19" s="266"/>
      <c r="D19" s="67" t="s">
        <v>56</v>
      </c>
      <c r="E19" s="64"/>
      <c r="F19" s="101"/>
      <c r="G19" s="101"/>
    </row>
    <row r="20" spans="1:8" ht="25.5" x14ac:dyDescent="0.25">
      <c r="A20" s="265"/>
      <c r="B20" s="265"/>
      <c r="C20" s="266"/>
      <c r="D20" s="70" t="s">
        <v>57</v>
      </c>
      <c r="E20" s="76"/>
      <c r="F20" s="84"/>
      <c r="G20" s="84"/>
    </row>
    <row r="21" spans="1:8" x14ac:dyDescent="0.25">
      <c r="A21" s="265"/>
      <c r="B21" s="265"/>
      <c r="C21" s="266"/>
      <c r="D21" s="67" t="s">
        <v>58</v>
      </c>
      <c r="E21" s="76"/>
      <c r="F21" s="84"/>
      <c r="G21" s="84"/>
    </row>
    <row r="22" spans="1:8" ht="15" customHeight="1" x14ac:dyDescent="0.25">
      <c r="A22" s="265">
        <v>10</v>
      </c>
      <c r="B22" s="265">
        <v>2</v>
      </c>
      <c r="C22" s="267" t="s">
        <v>73</v>
      </c>
      <c r="D22" s="66" t="s">
        <v>28</v>
      </c>
      <c r="E22" s="62">
        <f t="shared" ref="E22" si="9">E23</f>
        <v>0</v>
      </c>
      <c r="F22" s="102">
        <f t="shared" ref="F22:G22" si="10">F23</f>
        <v>0</v>
      </c>
      <c r="G22" s="102">
        <f t="shared" si="10"/>
        <v>0</v>
      </c>
    </row>
    <row r="23" spans="1:8" ht="25.5" x14ac:dyDescent="0.25">
      <c r="A23" s="265"/>
      <c r="B23" s="265"/>
      <c r="C23" s="266"/>
      <c r="D23" s="67" t="s">
        <v>53</v>
      </c>
      <c r="E23" s="63">
        <f t="shared" ref="E23" si="11">SUM(E25:E28)</f>
        <v>0</v>
      </c>
      <c r="F23" s="85">
        <f t="shared" ref="F23:G23" si="12">SUM(F25:F28)</f>
        <v>0</v>
      </c>
      <c r="G23" s="85">
        <f t="shared" si="12"/>
        <v>0</v>
      </c>
    </row>
    <row r="24" spans="1:8" x14ac:dyDescent="0.25">
      <c r="A24" s="265"/>
      <c r="B24" s="265"/>
      <c r="C24" s="266"/>
      <c r="D24" s="67" t="s">
        <v>54</v>
      </c>
      <c r="E24" s="64"/>
      <c r="F24" s="12"/>
      <c r="G24" s="101"/>
    </row>
    <row r="25" spans="1:8" ht="38.25" x14ac:dyDescent="0.25">
      <c r="A25" s="265"/>
      <c r="B25" s="265"/>
      <c r="C25" s="266"/>
      <c r="D25" s="67" t="s">
        <v>55</v>
      </c>
      <c r="E25" s="64"/>
      <c r="F25" s="12"/>
      <c r="G25" s="101"/>
    </row>
    <row r="26" spans="1:8" ht="25.5" x14ac:dyDescent="0.25">
      <c r="A26" s="265"/>
      <c r="B26" s="265"/>
      <c r="C26" s="266"/>
      <c r="D26" s="67" t="s">
        <v>56</v>
      </c>
      <c r="E26" s="64"/>
      <c r="F26" s="12"/>
      <c r="G26" s="101"/>
    </row>
    <row r="27" spans="1:8" ht="25.5" x14ac:dyDescent="0.25">
      <c r="A27" s="265"/>
      <c r="B27" s="265"/>
      <c r="C27" s="266"/>
      <c r="D27" s="70" t="s">
        <v>57</v>
      </c>
      <c r="E27" s="64"/>
      <c r="F27" s="12"/>
      <c r="G27" s="101"/>
    </row>
    <row r="28" spans="1:8" x14ac:dyDescent="0.25">
      <c r="A28" s="271"/>
      <c r="B28" s="271"/>
      <c r="C28" s="272"/>
      <c r="D28" s="71" t="s">
        <v>58</v>
      </c>
      <c r="E28" s="78"/>
      <c r="F28" s="11"/>
      <c r="G28" s="84"/>
    </row>
    <row r="29" spans="1:8" ht="15" customHeight="1" x14ac:dyDescent="0.25">
      <c r="A29" s="265">
        <v>10</v>
      </c>
      <c r="B29" s="265">
        <v>3</v>
      </c>
      <c r="C29" s="267" t="s">
        <v>72</v>
      </c>
      <c r="D29" s="66" t="s">
        <v>28</v>
      </c>
      <c r="E29" s="62">
        <f t="shared" ref="E29" si="13">E30</f>
        <v>0</v>
      </c>
      <c r="F29" s="116">
        <f t="shared" ref="F29:G29" si="14">F30</f>
        <v>0</v>
      </c>
      <c r="G29" s="103">
        <f t="shared" si="14"/>
        <v>0</v>
      </c>
    </row>
    <row r="30" spans="1:8" ht="25.5" x14ac:dyDescent="0.25">
      <c r="A30" s="265"/>
      <c r="B30" s="265"/>
      <c r="C30" s="266"/>
      <c r="D30" s="67" t="s">
        <v>53</v>
      </c>
      <c r="E30" s="63">
        <f t="shared" ref="E30" si="15">SUM(E32:E35)</f>
        <v>0</v>
      </c>
      <c r="F30" s="117">
        <f t="shared" ref="F30:G30" si="16">SUM(F32:F35)</f>
        <v>0</v>
      </c>
      <c r="G30" s="104">
        <f t="shared" si="16"/>
        <v>0</v>
      </c>
    </row>
    <row r="31" spans="1:8" x14ac:dyDescent="0.25">
      <c r="A31" s="265"/>
      <c r="B31" s="265"/>
      <c r="C31" s="266"/>
      <c r="D31" s="72" t="s">
        <v>54</v>
      </c>
      <c r="E31" s="79"/>
      <c r="F31" s="59"/>
      <c r="G31" s="105"/>
      <c r="H31" s="3"/>
    </row>
    <row r="32" spans="1:8" ht="38.25" x14ac:dyDescent="0.25">
      <c r="A32" s="265"/>
      <c r="B32" s="265"/>
      <c r="C32" s="266"/>
      <c r="D32" s="67" t="s">
        <v>55</v>
      </c>
      <c r="E32" s="63">
        <v>0</v>
      </c>
      <c r="F32" s="58">
        <v>0</v>
      </c>
      <c r="G32" s="85">
        <v>0</v>
      </c>
      <c r="H32" s="3"/>
    </row>
    <row r="33" spans="1:8" ht="25.5" x14ac:dyDescent="0.25">
      <c r="A33" s="265"/>
      <c r="B33" s="265"/>
      <c r="C33" s="266"/>
      <c r="D33" s="67" t="s">
        <v>56</v>
      </c>
      <c r="E33" s="80"/>
      <c r="F33" s="59"/>
      <c r="G33" s="105"/>
      <c r="H33" s="3"/>
    </row>
    <row r="34" spans="1:8" ht="25.5" x14ac:dyDescent="0.25">
      <c r="A34" s="265"/>
      <c r="B34" s="265"/>
      <c r="C34" s="266"/>
      <c r="D34" s="70" t="s">
        <v>57</v>
      </c>
      <c r="E34" s="80"/>
      <c r="F34" s="59"/>
      <c r="G34" s="105"/>
      <c r="H34" s="3"/>
    </row>
    <row r="35" spans="1:8" x14ac:dyDescent="0.25">
      <c r="A35" s="265"/>
      <c r="B35" s="265"/>
      <c r="C35" s="266"/>
      <c r="D35" s="67" t="s">
        <v>58</v>
      </c>
      <c r="E35" s="80"/>
      <c r="F35" s="13"/>
      <c r="G35" s="105"/>
      <c r="H35" s="3"/>
    </row>
    <row r="36" spans="1:8" x14ac:dyDescent="0.25">
      <c r="A36" s="270">
        <v>10</v>
      </c>
      <c r="B36" s="270">
        <v>4</v>
      </c>
      <c r="C36" s="267" t="s">
        <v>39</v>
      </c>
      <c r="D36" s="73" t="s">
        <v>28</v>
      </c>
      <c r="E36" s="62">
        <f t="shared" ref="E36" si="17">E37</f>
        <v>2569.4949999999999</v>
      </c>
      <c r="F36" s="57">
        <f t="shared" ref="F36" si="18">F37</f>
        <v>985.80700000000002</v>
      </c>
      <c r="G36" s="102">
        <f>F36/E36*100</f>
        <v>38.365787829904328</v>
      </c>
      <c r="H36" s="3"/>
    </row>
    <row r="37" spans="1:8" ht="25.5" x14ac:dyDescent="0.25">
      <c r="A37" s="270"/>
      <c r="B37" s="270"/>
      <c r="C37" s="267"/>
      <c r="D37" s="67" t="s">
        <v>53</v>
      </c>
      <c r="E37" s="63">
        <f t="shared" ref="E37" si="19">SUM(E39:E42)</f>
        <v>2569.4949999999999</v>
      </c>
      <c r="F37" s="58">
        <f t="shared" ref="F37" si="20">SUM(F39:F42)</f>
        <v>985.80700000000002</v>
      </c>
      <c r="G37" s="85">
        <f t="shared" ref="G37:G41" si="21">F37/E37*100</f>
        <v>38.365787829904328</v>
      </c>
      <c r="H37" s="3"/>
    </row>
    <row r="38" spans="1:8" x14ac:dyDescent="0.25">
      <c r="A38" s="270"/>
      <c r="B38" s="270"/>
      <c r="C38" s="267"/>
      <c r="D38" s="67" t="s">
        <v>54</v>
      </c>
      <c r="E38" s="80"/>
      <c r="F38" s="59"/>
      <c r="G38" s="102"/>
      <c r="H38" s="3"/>
    </row>
    <row r="39" spans="1:8" ht="38.25" x14ac:dyDescent="0.25">
      <c r="A39" s="270"/>
      <c r="B39" s="270"/>
      <c r="C39" s="267"/>
      <c r="D39" s="67" t="s">
        <v>55</v>
      </c>
      <c r="E39" s="63">
        <v>1442.9</v>
      </c>
      <c r="F39" s="51">
        <v>631.69200000000001</v>
      </c>
      <c r="G39" s="85">
        <f t="shared" si="21"/>
        <v>43.779333287130086</v>
      </c>
      <c r="H39" s="3"/>
    </row>
    <row r="40" spans="1:8" ht="25.5" x14ac:dyDescent="0.25">
      <c r="A40" s="270"/>
      <c r="B40" s="270"/>
      <c r="C40" s="267"/>
      <c r="D40" s="67" t="s">
        <v>56</v>
      </c>
      <c r="E40" s="63"/>
      <c r="F40" s="58"/>
      <c r="G40" s="85"/>
      <c r="H40" s="3"/>
    </row>
    <row r="41" spans="1:8" ht="25.5" x14ac:dyDescent="0.25">
      <c r="A41" s="270"/>
      <c r="B41" s="270"/>
      <c r="C41" s="267"/>
      <c r="D41" s="70" t="s">
        <v>57</v>
      </c>
      <c r="E41" s="63">
        <v>1126.595</v>
      </c>
      <c r="F41" s="51">
        <v>354.11500000000001</v>
      </c>
      <c r="G41" s="85">
        <f t="shared" si="21"/>
        <v>31.43232483723077</v>
      </c>
      <c r="H41" s="3"/>
    </row>
    <row r="42" spans="1:8" x14ac:dyDescent="0.25">
      <c r="A42" s="270"/>
      <c r="B42" s="270"/>
      <c r="C42" s="267"/>
      <c r="D42" s="67" t="s">
        <v>58</v>
      </c>
      <c r="E42" s="80"/>
      <c r="F42" s="13"/>
      <c r="G42" s="105"/>
      <c r="H42" s="3"/>
    </row>
    <row r="43" spans="1:8" ht="15" customHeight="1" x14ac:dyDescent="0.25">
      <c r="A43" s="265">
        <v>10</v>
      </c>
      <c r="B43" s="265" t="s">
        <v>59</v>
      </c>
      <c r="C43" s="267" t="s">
        <v>279</v>
      </c>
      <c r="D43" s="66" t="s">
        <v>28</v>
      </c>
      <c r="E43" s="62">
        <f t="shared" ref="E43" si="22">E44</f>
        <v>1433.3</v>
      </c>
      <c r="F43" s="57">
        <f t="shared" ref="F43" si="23">F44</f>
        <v>680.18899999999996</v>
      </c>
      <c r="G43" s="102">
        <f>F43/E43*100</f>
        <v>47.456150143026584</v>
      </c>
    </row>
    <row r="44" spans="1:8" ht="25.5" x14ac:dyDescent="0.25">
      <c r="A44" s="265"/>
      <c r="B44" s="265"/>
      <c r="C44" s="266"/>
      <c r="D44" s="67" t="s">
        <v>60</v>
      </c>
      <c r="E44" s="63">
        <f t="shared" ref="E44" si="24">SUM(E46:E50)</f>
        <v>1433.3</v>
      </c>
      <c r="F44" s="58">
        <f t="shared" ref="F44" si="25">SUM(F46:F50)</f>
        <v>680.18899999999996</v>
      </c>
      <c r="G44" s="102">
        <f t="shared" ref="G44:G54" si="26">F44/E44*100</f>
        <v>47.456150143026584</v>
      </c>
    </row>
    <row r="45" spans="1:8" x14ac:dyDescent="0.25">
      <c r="A45" s="265"/>
      <c r="B45" s="265"/>
      <c r="C45" s="266"/>
      <c r="D45" s="67" t="s">
        <v>54</v>
      </c>
      <c r="E45" s="64"/>
      <c r="F45" s="60"/>
      <c r="G45" s="102"/>
    </row>
    <row r="46" spans="1:8" ht="38.25" x14ac:dyDescent="0.25">
      <c r="A46" s="265"/>
      <c r="B46" s="265"/>
      <c r="C46" s="266"/>
      <c r="D46" s="67" t="s">
        <v>55</v>
      </c>
      <c r="E46" s="64"/>
      <c r="F46" s="60"/>
      <c r="G46" s="102"/>
    </row>
    <row r="47" spans="1:8" ht="25.5" x14ac:dyDescent="0.25">
      <c r="A47" s="265"/>
      <c r="B47" s="265"/>
      <c r="C47" s="266"/>
      <c r="D47" s="67" t="s">
        <v>56</v>
      </c>
      <c r="E47" s="64"/>
      <c r="F47" s="60"/>
      <c r="G47" s="102"/>
    </row>
    <row r="48" spans="1:8" ht="25.5" x14ac:dyDescent="0.25">
      <c r="A48" s="268"/>
      <c r="B48" s="268"/>
      <c r="C48" s="269"/>
      <c r="D48" s="111" t="s">
        <v>57</v>
      </c>
      <c r="E48" s="112">
        <v>1433.3</v>
      </c>
      <c r="F48" s="113">
        <v>680.18899999999996</v>
      </c>
      <c r="G48" s="114">
        <v>47.456000000000003</v>
      </c>
    </row>
    <row r="49" spans="1:8" x14ac:dyDescent="0.25">
      <c r="A49" s="265"/>
      <c r="B49" s="265"/>
      <c r="C49" s="266"/>
      <c r="D49" s="70" t="s">
        <v>76</v>
      </c>
      <c r="E49" s="64"/>
      <c r="F49" s="52"/>
      <c r="G49" s="102"/>
    </row>
    <row r="50" spans="1:8" x14ac:dyDescent="0.25">
      <c r="A50" s="265"/>
      <c r="B50" s="265"/>
      <c r="C50" s="266"/>
      <c r="D50" s="67" t="s">
        <v>58</v>
      </c>
      <c r="E50" s="64"/>
      <c r="F50" s="60"/>
      <c r="G50" s="102"/>
    </row>
    <row r="51" spans="1:8" ht="15" customHeight="1" x14ac:dyDescent="0.25">
      <c r="A51" s="265">
        <v>10</v>
      </c>
      <c r="B51" s="265">
        <v>6</v>
      </c>
      <c r="C51" s="267" t="s">
        <v>237</v>
      </c>
      <c r="D51" s="66" t="s">
        <v>28</v>
      </c>
      <c r="E51" s="62">
        <f t="shared" ref="E51" si="27">E52</f>
        <v>788.12800000000004</v>
      </c>
      <c r="F51" s="57">
        <f t="shared" ref="F51" si="28">F52</f>
        <v>570.98199999999997</v>
      </c>
      <c r="G51" s="102">
        <f t="shared" si="26"/>
        <v>72.447876487068086</v>
      </c>
    </row>
    <row r="52" spans="1:8" ht="25.5" x14ac:dyDescent="0.25">
      <c r="A52" s="265"/>
      <c r="B52" s="265"/>
      <c r="C52" s="267"/>
      <c r="D52" s="67" t="s">
        <v>53</v>
      </c>
      <c r="E52" s="63">
        <f t="shared" ref="E52" si="29">SUM(E54:E57)</f>
        <v>788.12800000000004</v>
      </c>
      <c r="F52" s="58">
        <f t="shared" ref="F52" si="30">SUM(F54:F57)</f>
        <v>570.98199999999997</v>
      </c>
      <c r="G52" s="102">
        <f t="shared" si="26"/>
        <v>72.447876487068086</v>
      </c>
    </row>
    <row r="53" spans="1:8" x14ac:dyDescent="0.25">
      <c r="A53" s="265"/>
      <c r="B53" s="265"/>
      <c r="C53" s="267"/>
      <c r="D53" s="67" t="s">
        <v>54</v>
      </c>
      <c r="E53" s="64"/>
      <c r="F53" s="60"/>
      <c r="G53" s="102"/>
    </row>
    <row r="54" spans="1:8" ht="38.25" x14ac:dyDescent="0.25">
      <c r="A54" s="265"/>
      <c r="B54" s="265"/>
      <c r="C54" s="267"/>
      <c r="D54" s="67" t="s">
        <v>55</v>
      </c>
      <c r="E54" s="64">
        <v>788.12800000000004</v>
      </c>
      <c r="F54" s="60">
        <v>570.98199999999997</v>
      </c>
      <c r="G54" s="102">
        <f t="shared" si="26"/>
        <v>72.447876487068086</v>
      </c>
    </row>
    <row r="55" spans="1:8" ht="25.5" x14ac:dyDescent="0.25">
      <c r="A55" s="265"/>
      <c r="B55" s="265"/>
      <c r="C55" s="267"/>
      <c r="D55" s="67" t="s">
        <v>56</v>
      </c>
      <c r="E55" s="64"/>
      <c r="F55" s="12"/>
      <c r="G55" s="102"/>
    </row>
    <row r="56" spans="1:8" ht="25.5" x14ac:dyDescent="0.25">
      <c r="A56" s="265"/>
      <c r="B56" s="265"/>
      <c r="C56" s="267"/>
      <c r="D56" s="70" t="s">
        <v>57</v>
      </c>
      <c r="E56" s="64"/>
      <c r="F56" s="12"/>
      <c r="G56" s="102"/>
    </row>
    <row r="57" spans="1:8" x14ac:dyDescent="0.25">
      <c r="A57" s="265"/>
      <c r="B57" s="265"/>
      <c r="C57" s="267"/>
      <c r="D57" s="67" t="s">
        <v>58</v>
      </c>
      <c r="E57" s="64"/>
      <c r="F57" s="12"/>
      <c r="G57" s="102"/>
    </row>
    <row r="58" spans="1:8" ht="15" customHeight="1" x14ac:dyDescent="0.25">
      <c r="A58" s="265">
        <v>10</v>
      </c>
      <c r="B58" s="265">
        <v>7</v>
      </c>
      <c r="C58" s="267" t="s">
        <v>71</v>
      </c>
      <c r="D58" s="66" t="s">
        <v>28</v>
      </c>
      <c r="E58" s="62">
        <f t="shared" ref="E58" si="31">E59</f>
        <v>70976.039000000004</v>
      </c>
      <c r="F58" s="57">
        <f t="shared" ref="F58:G58" si="32">F59</f>
        <v>31108.319</v>
      </c>
      <c r="G58" s="102">
        <f t="shared" si="32"/>
        <v>43.829325274125253</v>
      </c>
    </row>
    <row r="59" spans="1:8" ht="25.5" x14ac:dyDescent="0.25">
      <c r="A59" s="265"/>
      <c r="B59" s="265"/>
      <c r="C59" s="266"/>
      <c r="D59" s="67" t="s">
        <v>53</v>
      </c>
      <c r="E59" s="63">
        <f>SUM(E61:E65)</f>
        <v>70976.039000000004</v>
      </c>
      <c r="F59" s="58">
        <f t="shared" ref="F59" si="33">SUM(F61:F65)</f>
        <v>31108.319</v>
      </c>
      <c r="G59" s="85">
        <f>F59/E59*100</f>
        <v>43.829325274125253</v>
      </c>
    </row>
    <row r="60" spans="1:8" x14ac:dyDescent="0.25">
      <c r="A60" s="265"/>
      <c r="B60" s="265"/>
      <c r="C60" s="266"/>
      <c r="D60" s="67" t="s">
        <v>54</v>
      </c>
      <c r="E60" s="64"/>
      <c r="F60" s="60"/>
      <c r="G60" s="101"/>
    </row>
    <row r="61" spans="1:8" ht="38.25" x14ac:dyDescent="0.25">
      <c r="A61" s="265"/>
      <c r="B61" s="265"/>
      <c r="C61" s="266"/>
      <c r="D61" s="67" t="s">
        <v>55</v>
      </c>
      <c r="E61" s="64">
        <v>68179.578999999998</v>
      </c>
      <c r="F61" s="60">
        <v>29978.511999999999</v>
      </c>
      <c r="G61" s="106">
        <f t="shared" ref="G61" si="34">F61/E61*100</f>
        <v>43.969928297738534</v>
      </c>
    </row>
    <row r="62" spans="1:8" ht="25.5" x14ac:dyDescent="0.25">
      <c r="A62" s="265"/>
      <c r="B62" s="265"/>
      <c r="C62" s="266"/>
      <c r="D62" s="67" t="s">
        <v>56</v>
      </c>
      <c r="E62" s="64">
        <v>802.8</v>
      </c>
      <c r="F62" s="60">
        <v>335.66399999999999</v>
      </c>
      <c r="G62" s="106"/>
    </row>
    <row r="63" spans="1:8" ht="25.5" x14ac:dyDescent="0.25">
      <c r="A63" s="265"/>
      <c r="B63" s="265"/>
      <c r="C63" s="266"/>
      <c r="D63" s="70" t="s">
        <v>57</v>
      </c>
      <c r="E63" s="64">
        <v>1993.66</v>
      </c>
      <c r="F63" s="61">
        <v>794.14300000000003</v>
      </c>
      <c r="G63" s="106">
        <f>F63/E63*100</f>
        <v>39.833421947573811</v>
      </c>
      <c r="H63" s="3"/>
    </row>
    <row r="64" spans="1:8" x14ac:dyDescent="0.25">
      <c r="A64" s="265"/>
      <c r="B64" s="265"/>
      <c r="C64" s="266"/>
      <c r="D64" s="70" t="s">
        <v>78</v>
      </c>
      <c r="E64" s="64">
        <v>0</v>
      </c>
      <c r="F64" s="55"/>
      <c r="G64" s="93"/>
      <c r="H64" s="3"/>
    </row>
    <row r="65" spans="1:7" x14ac:dyDescent="0.25">
      <c r="A65" s="265"/>
      <c r="B65" s="265"/>
      <c r="C65" s="266"/>
      <c r="D65" s="67" t="s">
        <v>58</v>
      </c>
      <c r="E65" s="76">
        <v>0</v>
      </c>
      <c r="F65" s="29"/>
      <c r="G65" s="107"/>
    </row>
    <row r="66" spans="1:7" ht="15" customHeight="1" x14ac:dyDescent="0.25">
      <c r="A66" s="260">
        <v>10</v>
      </c>
      <c r="B66" s="260">
        <v>8</v>
      </c>
      <c r="C66" s="261" t="s">
        <v>67</v>
      </c>
      <c r="D66" s="74" t="s">
        <v>28</v>
      </c>
      <c r="E66" s="62">
        <f t="shared" ref="E66" si="35">E67</f>
        <v>25730</v>
      </c>
      <c r="F66" s="50">
        <f t="shared" ref="F66" si="36">F67</f>
        <v>12671.741</v>
      </c>
      <c r="G66" s="86">
        <f>F66/E66*100</f>
        <v>49.24889623008162</v>
      </c>
    </row>
    <row r="67" spans="1:7" ht="26.25" x14ac:dyDescent="0.25">
      <c r="A67" s="260"/>
      <c r="B67" s="260"/>
      <c r="C67" s="261"/>
      <c r="D67" s="75" t="s">
        <v>53</v>
      </c>
      <c r="E67" s="63">
        <f t="shared" ref="E67" si="37">E69</f>
        <v>25730</v>
      </c>
      <c r="F67" s="51">
        <f t="shared" ref="F67:G67" si="38">F69</f>
        <v>12671.741</v>
      </c>
      <c r="G67" s="98">
        <f t="shared" si="38"/>
        <v>49.24889623008162</v>
      </c>
    </row>
    <row r="68" spans="1:7" x14ac:dyDescent="0.25">
      <c r="A68" s="260"/>
      <c r="B68" s="260"/>
      <c r="C68" s="261"/>
      <c r="D68" s="75" t="s">
        <v>54</v>
      </c>
      <c r="E68" s="63"/>
      <c r="F68" s="51"/>
      <c r="G68" s="98"/>
    </row>
    <row r="69" spans="1:7" ht="39" x14ac:dyDescent="0.25">
      <c r="A69" s="260"/>
      <c r="B69" s="260"/>
      <c r="C69" s="261"/>
      <c r="D69" s="75" t="s">
        <v>55</v>
      </c>
      <c r="E69" s="63">
        <v>25730</v>
      </c>
      <c r="F69" s="51">
        <v>12671.741</v>
      </c>
      <c r="G69" s="98">
        <f>F69/E69*100</f>
        <v>49.24889623008162</v>
      </c>
    </row>
    <row r="70" spans="1:7" ht="26.25" x14ac:dyDescent="0.25">
      <c r="A70" s="260"/>
      <c r="B70" s="260"/>
      <c r="C70" s="261"/>
      <c r="D70" s="75" t="s">
        <v>56</v>
      </c>
      <c r="E70" s="63">
        <v>0</v>
      </c>
      <c r="F70" s="51">
        <v>0</v>
      </c>
      <c r="G70" s="98">
        <v>0</v>
      </c>
    </row>
    <row r="71" spans="1:7" ht="26.25" x14ac:dyDescent="0.25">
      <c r="A71" s="260"/>
      <c r="B71" s="260"/>
      <c r="C71" s="261"/>
      <c r="D71" s="75" t="s">
        <v>57</v>
      </c>
      <c r="E71" s="63">
        <v>0</v>
      </c>
      <c r="F71" s="51">
        <v>0</v>
      </c>
      <c r="G71" s="98">
        <v>0</v>
      </c>
    </row>
    <row r="72" spans="1:7" x14ac:dyDescent="0.25">
      <c r="A72" s="260"/>
      <c r="B72" s="260"/>
      <c r="C72" s="261"/>
      <c r="D72" s="75" t="s">
        <v>58</v>
      </c>
      <c r="E72" s="63">
        <v>0</v>
      </c>
      <c r="F72" s="51">
        <v>0</v>
      </c>
      <c r="G72" s="98">
        <v>0</v>
      </c>
    </row>
  </sheetData>
  <mergeCells count="37">
    <mergeCell ref="A5:B6"/>
    <mergeCell ref="B4:G4"/>
    <mergeCell ref="E5:F5"/>
    <mergeCell ref="E6:E7"/>
    <mergeCell ref="F6:F7"/>
    <mergeCell ref="G5:G7"/>
    <mergeCell ref="C5:C6"/>
    <mergeCell ref="D5:D6"/>
    <mergeCell ref="C15:C21"/>
    <mergeCell ref="A22:A28"/>
    <mergeCell ref="B22:B28"/>
    <mergeCell ref="C22:C28"/>
    <mergeCell ref="A29:A35"/>
    <mergeCell ref="B29:B35"/>
    <mergeCell ref="C29:C35"/>
    <mergeCell ref="A51:A57"/>
    <mergeCell ref="B51:B57"/>
    <mergeCell ref="C51:C57"/>
    <mergeCell ref="A36:A42"/>
    <mergeCell ref="B36:B42"/>
    <mergeCell ref="C36:C42"/>
    <mergeCell ref="A66:A72"/>
    <mergeCell ref="B66:B72"/>
    <mergeCell ref="C66:C72"/>
    <mergeCell ref="E1:G1"/>
    <mergeCell ref="E3:G3"/>
    <mergeCell ref="A8:A14"/>
    <mergeCell ref="B8:B14"/>
    <mergeCell ref="C8:C14"/>
    <mergeCell ref="A15:A21"/>
    <mergeCell ref="B15:B21"/>
    <mergeCell ref="A58:A65"/>
    <mergeCell ref="B58:B65"/>
    <mergeCell ref="C58:C65"/>
    <mergeCell ref="A43:A50"/>
    <mergeCell ref="B43:B50"/>
    <mergeCell ref="C43:C50"/>
  </mergeCells>
  <pageMargins left="0.42" right="0.18" top="0.56999999999999995" bottom="0.56000000000000005" header="0.3" footer="0.19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85"/>
  <sheetViews>
    <sheetView tabSelected="1" topLeftCell="A181" zoomScale="90" zoomScaleNormal="90" workbookViewId="0">
      <selection activeCell="H84" sqref="H84:H85"/>
    </sheetView>
  </sheetViews>
  <sheetFormatPr defaultRowHeight="15" x14ac:dyDescent="0.25"/>
  <cols>
    <col min="1" max="1" width="4" style="31" bestFit="1" customWidth="1"/>
    <col min="2" max="2" width="3.42578125" style="31" bestFit="1" customWidth="1"/>
    <col min="3" max="3" width="4.140625" style="31" bestFit="1" customWidth="1"/>
    <col min="4" max="4" width="3" style="31" bestFit="1" customWidth="1"/>
    <col min="5" max="5" width="48" style="32" customWidth="1"/>
    <col min="6" max="6" width="37.42578125" style="33" customWidth="1"/>
    <col min="7" max="7" width="10.85546875" style="33" customWidth="1"/>
    <col min="8" max="8" width="35.85546875" style="33" customWidth="1"/>
    <col min="9" max="9" width="53.5703125" style="33" bestFit="1" customWidth="1"/>
    <col min="10" max="10" width="44.42578125" customWidth="1"/>
  </cols>
  <sheetData>
    <row r="2" spans="1:10" x14ac:dyDescent="0.25">
      <c r="A2" s="324" t="s">
        <v>334</v>
      </c>
      <c r="B2" s="324"/>
      <c r="C2" s="324"/>
      <c r="D2" s="324"/>
      <c r="E2" s="324"/>
      <c r="F2" s="324"/>
      <c r="G2" s="324"/>
      <c r="H2" s="324"/>
      <c r="I2" s="324"/>
      <c r="J2" s="324"/>
    </row>
    <row r="4" spans="1:10" s="30" customFormat="1" ht="60" customHeight="1" x14ac:dyDescent="0.25">
      <c r="A4" s="326" t="s">
        <v>0</v>
      </c>
      <c r="B4" s="326"/>
      <c r="C4" s="326"/>
      <c r="D4" s="326"/>
      <c r="E4" s="326" t="s">
        <v>90</v>
      </c>
      <c r="F4" s="326" t="s">
        <v>234</v>
      </c>
      <c r="G4" s="326" t="s">
        <v>91</v>
      </c>
      <c r="H4" s="305" t="s">
        <v>92</v>
      </c>
      <c r="I4" s="305" t="s">
        <v>235</v>
      </c>
      <c r="J4" s="305" t="s">
        <v>236</v>
      </c>
    </row>
    <row r="5" spans="1:10" x14ac:dyDescent="0.25">
      <c r="A5" s="35" t="s">
        <v>1</v>
      </c>
      <c r="B5" s="35" t="s">
        <v>2</v>
      </c>
      <c r="C5" s="35" t="s">
        <v>18</v>
      </c>
      <c r="D5" s="35" t="s">
        <v>17</v>
      </c>
      <c r="E5" s="326"/>
      <c r="F5" s="326"/>
      <c r="G5" s="326"/>
      <c r="H5" s="305"/>
      <c r="I5" s="305"/>
      <c r="J5" s="305"/>
    </row>
    <row r="6" spans="1:10" x14ac:dyDescent="0.25">
      <c r="A6" s="35">
        <v>10</v>
      </c>
      <c r="B6" s="35"/>
      <c r="C6" s="35"/>
      <c r="D6" s="35"/>
      <c r="E6" s="325" t="s">
        <v>61</v>
      </c>
      <c r="F6" s="325"/>
      <c r="G6" s="325"/>
      <c r="H6" s="325"/>
      <c r="I6" s="325"/>
      <c r="J6" s="325"/>
    </row>
    <row r="7" spans="1:10" s="133" customFormat="1" ht="31.5" x14ac:dyDescent="0.25">
      <c r="A7" s="144">
        <v>10</v>
      </c>
      <c r="B7" s="144">
        <v>1</v>
      </c>
      <c r="C7" s="140"/>
      <c r="D7" s="153"/>
      <c r="E7" s="154" t="s">
        <v>62</v>
      </c>
      <c r="F7" s="144" t="s">
        <v>241</v>
      </c>
      <c r="G7" s="140" t="s">
        <v>333</v>
      </c>
      <c r="H7" s="153"/>
      <c r="I7" s="140"/>
      <c r="J7" s="141"/>
    </row>
    <row r="8" spans="1:10" ht="38.25" x14ac:dyDescent="0.25">
      <c r="A8" s="155">
        <v>10</v>
      </c>
      <c r="B8" s="155">
        <v>1</v>
      </c>
      <c r="C8" s="155">
        <v>1</v>
      </c>
      <c r="D8" s="156"/>
      <c r="E8" s="157" t="s">
        <v>16</v>
      </c>
      <c r="F8" s="155" t="s">
        <v>288</v>
      </c>
      <c r="G8" s="155" t="s">
        <v>333</v>
      </c>
      <c r="H8" s="156" t="s">
        <v>93</v>
      </c>
      <c r="I8" s="172" t="s">
        <v>476</v>
      </c>
      <c r="J8" s="34"/>
    </row>
    <row r="9" spans="1:10" ht="72.75" customHeight="1" x14ac:dyDescent="0.25">
      <c r="A9" s="155">
        <v>10</v>
      </c>
      <c r="B9" s="155">
        <v>1</v>
      </c>
      <c r="C9" s="155">
        <v>1</v>
      </c>
      <c r="D9" s="155">
        <v>1</v>
      </c>
      <c r="E9" s="156" t="s">
        <v>94</v>
      </c>
      <c r="F9" s="155" t="s">
        <v>288</v>
      </c>
      <c r="G9" s="155" t="s">
        <v>333</v>
      </c>
      <c r="H9" s="156" t="s">
        <v>93</v>
      </c>
      <c r="I9" s="173" t="s">
        <v>477</v>
      </c>
      <c r="J9" s="34"/>
    </row>
    <row r="10" spans="1:10" ht="70.5" customHeight="1" x14ac:dyDescent="0.25">
      <c r="A10" s="315">
        <v>10</v>
      </c>
      <c r="B10" s="315">
        <v>1</v>
      </c>
      <c r="C10" s="315">
        <v>1</v>
      </c>
      <c r="D10" s="315">
        <v>2</v>
      </c>
      <c r="E10" s="316" t="s">
        <v>95</v>
      </c>
      <c r="F10" s="155" t="s">
        <v>341</v>
      </c>
      <c r="G10" s="315" t="s">
        <v>342</v>
      </c>
      <c r="H10" s="316" t="s">
        <v>343</v>
      </c>
      <c r="I10" s="174" t="s">
        <v>503</v>
      </c>
      <c r="J10" s="34"/>
    </row>
    <row r="11" spans="1:10" ht="21.75" hidden="1" customHeight="1" thickBot="1" x14ac:dyDescent="0.3">
      <c r="A11" s="315"/>
      <c r="B11" s="315"/>
      <c r="C11" s="315"/>
      <c r="D11" s="315"/>
      <c r="E11" s="316"/>
      <c r="F11" s="155" t="s">
        <v>337</v>
      </c>
      <c r="G11" s="315"/>
      <c r="H11" s="316"/>
      <c r="I11" s="171"/>
      <c r="J11" s="34"/>
    </row>
    <row r="12" spans="1:10" ht="72" x14ac:dyDescent="0.25">
      <c r="A12" s="155">
        <v>10</v>
      </c>
      <c r="B12" s="155">
        <v>1</v>
      </c>
      <c r="C12" s="155">
        <v>1</v>
      </c>
      <c r="D12" s="155">
        <v>3</v>
      </c>
      <c r="E12" s="156" t="s">
        <v>243</v>
      </c>
      <c r="F12" s="155" t="s">
        <v>344</v>
      </c>
      <c r="G12" s="155" t="s">
        <v>333</v>
      </c>
      <c r="H12" s="156" t="s">
        <v>345</v>
      </c>
      <c r="I12" s="188" t="s">
        <v>505</v>
      </c>
      <c r="J12" s="34"/>
    </row>
    <row r="13" spans="1:10" ht="87.75" customHeight="1" x14ac:dyDescent="0.25">
      <c r="A13" s="155">
        <v>10</v>
      </c>
      <c r="B13" s="155">
        <v>1</v>
      </c>
      <c r="C13" s="155">
        <v>1</v>
      </c>
      <c r="D13" s="155">
        <v>4</v>
      </c>
      <c r="E13" s="156" t="s">
        <v>32</v>
      </c>
      <c r="F13" s="155" t="s">
        <v>244</v>
      </c>
      <c r="G13" s="155" t="s">
        <v>333</v>
      </c>
      <c r="H13" s="155" t="s">
        <v>346</v>
      </c>
      <c r="I13" s="179" t="s">
        <v>506</v>
      </c>
      <c r="J13" s="34"/>
    </row>
    <row r="14" spans="1:10" ht="68.25" customHeight="1" x14ac:dyDescent="0.25">
      <c r="A14" s="315">
        <v>10</v>
      </c>
      <c r="B14" s="315">
        <v>1</v>
      </c>
      <c r="C14" s="315">
        <v>1</v>
      </c>
      <c r="D14" s="315">
        <v>5</v>
      </c>
      <c r="E14" s="316" t="s">
        <v>96</v>
      </c>
      <c r="F14" s="155" t="s">
        <v>347</v>
      </c>
      <c r="G14" s="315" t="s">
        <v>333</v>
      </c>
      <c r="H14" s="316" t="s">
        <v>349</v>
      </c>
      <c r="I14" s="310" t="s">
        <v>504</v>
      </c>
      <c r="J14" s="301"/>
    </row>
    <row r="15" spans="1:10" ht="24" x14ac:dyDescent="0.25">
      <c r="A15" s="315"/>
      <c r="B15" s="315"/>
      <c r="C15" s="315"/>
      <c r="D15" s="315"/>
      <c r="E15" s="316"/>
      <c r="F15" s="155" t="s">
        <v>348</v>
      </c>
      <c r="G15" s="315"/>
      <c r="H15" s="316"/>
      <c r="I15" s="311"/>
      <c r="J15" s="313"/>
    </row>
    <row r="16" spans="1:10" ht="45.75" customHeight="1" x14ac:dyDescent="0.25">
      <c r="A16" s="315"/>
      <c r="B16" s="315"/>
      <c r="C16" s="315"/>
      <c r="D16" s="315"/>
      <c r="E16" s="316"/>
      <c r="F16" s="155" t="s">
        <v>337</v>
      </c>
      <c r="G16" s="315"/>
      <c r="H16" s="316"/>
      <c r="I16" s="312"/>
      <c r="J16" s="302"/>
    </row>
    <row r="17" spans="1:10" ht="57.75" customHeight="1" x14ac:dyDescent="0.25">
      <c r="A17" s="315">
        <v>10</v>
      </c>
      <c r="B17" s="315">
        <v>1</v>
      </c>
      <c r="C17" s="315">
        <v>1</v>
      </c>
      <c r="D17" s="315">
        <v>6</v>
      </c>
      <c r="E17" s="316" t="s">
        <v>15</v>
      </c>
      <c r="F17" s="155" t="s">
        <v>350</v>
      </c>
      <c r="G17" s="319" t="s">
        <v>351</v>
      </c>
      <c r="H17" s="316" t="s">
        <v>97</v>
      </c>
      <c r="I17" s="293" t="s">
        <v>478</v>
      </c>
      <c r="J17" s="301"/>
    </row>
    <row r="18" spans="1:10" ht="38.25" customHeight="1" x14ac:dyDescent="0.25">
      <c r="A18" s="315"/>
      <c r="B18" s="315"/>
      <c r="C18" s="315"/>
      <c r="D18" s="315"/>
      <c r="E18" s="316"/>
      <c r="F18" s="155" t="s">
        <v>337</v>
      </c>
      <c r="G18" s="319"/>
      <c r="H18" s="316"/>
      <c r="I18" s="294"/>
      <c r="J18" s="302"/>
    </row>
    <row r="19" spans="1:10" s="132" customFormat="1" ht="32.25" thickBot="1" x14ac:dyDescent="0.3">
      <c r="A19" s="158">
        <v>10</v>
      </c>
      <c r="B19" s="158">
        <v>2</v>
      </c>
      <c r="C19" s="158"/>
      <c r="D19" s="158"/>
      <c r="E19" s="154" t="s">
        <v>63</v>
      </c>
      <c r="F19" s="189" t="s">
        <v>332</v>
      </c>
      <c r="G19" s="158" t="s">
        <v>333</v>
      </c>
      <c r="H19" s="159"/>
      <c r="I19" s="142"/>
      <c r="J19" s="143"/>
    </row>
    <row r="20" spans="1:10" ht="68.25" customHeight="1" x14ac:dyDescent="0.25">
      <c r="A20" s="330">
        <v>10</v>
      </c>
      <c r="B20" s="330">
        <v>2</v>
      </c>
      <c r="C20" s="330">
        <v>1</v>
      </c>
      <c r="D20" s="330">
        <v>1</v>
      </c>
      <c r="E20" s="333" t="s">
        <v>352</v>
      </c>
      <c r="F20" s="191" t="s">
        <v>353</v>
      </c>
      <c r="G20" s="334" t="s">
        <v>333</v>
      </c>
      <c r="H20" s="320" t="s">
        <v>355</v>
      </c>
      <c r="I20" s="308" t="s">
        <v>474</v>
      </c>
      <c r="J20" s="301"/>
    </row>
    <row r="21" spans="1:10" ht="15.75" thickBot="1" x14ac:dyDescent="0.3">
      <c r="A21" s="330"/>
      <c r="B21" s="330"/>
      <c r="C21" s="330"/>
      <c r="D21" s="330"/>
      <c r="E21" s="333"/>
      <c r="F21" s="190" t="s">
        <v>354</v>
      </c>
      <c r="G21" s="334"/>
      <c r="H21" s="321"/>
      <c r="I21" s="309"/>
      <c r="J21" s="302"/>
    </row>
    <row r="22" spans="1:10" ht="15" customHeight="1" x14ac:dyDescent="0.25">
      <c r="A22" s="319">
        <v>10</v>
      </c>
      <c r="B22" s="319">
        <v>2</v>
      </c>
      <c r="C22" s="319">
        <v>1</v>
      </c>
      <c r="D22" s="319">
        <v>2</v>
      </c>
      <c r="E22" s="330" t="s">
        <v>356</v>
      </c>
      <c r="F22" s="335" t="s">
        <v>357</v>
      </c>
      <c r="G22" s="319" t="s">
        <v>358</v>
      </c>
      <c r="H22" s="320" t="s">
        <v>359</v>
      </c>
      <c r="I22" s="306" t="s">
        <v>475</v>
      </c>
      <c r="J22" s="301"/>
    </row>
    <row r="23" spans="1:10" ht="147.75" customHeight="1" thickBot="1" x14ac:dyDescent="0.3">
      <c r="A23" s="319"/>
      <c r="B23" s="319"/>
      <c r="C23" s="319"/>
      <c r="D23" s="319"/>
      <c r="E23" s="330"/>
      <c r="F23" s="336"/>
      <c r="G23" s="319"/>
      <c r="H23" s="321"/>
      <c r="I23" s="307"/>
      <c r="J23" s="302"/>
    </row>
    <row r="24" spans="1:10" ht="111.75" x14ac:dyDescent="0.25">
      <c r="A24" s="161">
        <v>10</v>
      </c>
      <c r="B24" s="161">
        <v>2</v>
      </c>
      <c r="C24" s="161">
        <v>1</v>
      </c>
      <c r="D24" s="161">
        <v>3</v>
      </c>
      <c r="E24" s="161" t="s">
        <v>360</v>
      </c>
      <c r="F24" s="160" t="s">
        <v>240</v>
      </c>
      <c r="G24" s="160" t="s">
        <v>335</v>
      </c>
      <c r="H24" s="161" t="s">
        <v>361</v>
      </c>
      <c r="I24" s="172" t="s">
        <v>507</v>
      </c>
      <c r="J24" s="34"/>
    </row>
    <row r="25" spans="1:10" s="136" customFormat="1" ht="31.5" x14ac:dyDescent="0.25">
      <c r="A25" s="144">
        <v>10</v>
      </c>
      <c r="B25" s="162">
        <v>3</v>
      </c>
      <c r="C25" s="154"/>
      <c r="D25" s="154"/>
      <c r="E25" s="154" t="s">
        <v>72</v>
      </c>
      <c r="F25" s="144" t="s">
        <v>241</v>
      </c>
      <c r="G25" s="144" t="s">
        <v>333</v>
      </c>
      <c r="H25" s="154"/>
      <c r="I25" s="144"/>
      <c r="J25" s="145"/>
    </row>
    <row r="26" spans="1:10" ht="33.75" customHeight="1" x14ac:dyDescent="0.25">
      <c r="A26" s="155">
        <v>10</v>
      </c>
      <c r="B26" s="155">
        <v>3</v>
      </c>
      <c r="C26" s="155">
        <v>1</v>
      </c>
      <c r="D26" s="155"/>
      <c r="E26" s="157" t="s">
        <v>98</v>
      </c>
      <c r="F26" s="155"/>
      <c r="G26" s="155"/>
      <c r="H26" s="156"/>
      <c r="I26" s="167"/>
      <c r="J26" s="34"/>
    </row>
    <row r="27" spans="1:10" ht="56.25" customHeight="1" x14ac:dyDescent="0.25">
      <c r="A27" s="315">
        <v>10</v>
      </c>
      <c r="B27" s="315">
        <v>3</v>
      </c>
      <c r="C27" s="315">
        <v>1</v>
      </c>
      <c r="D27" s="315">
        <v>1</v>
      </c>
      <c r="E27" s="316" t="s">
        <v>99</v>
      </c>
      <c r="F27" s="155" t="s">
        <v>362</v>
      </c>
      <c r="G27" s="315" t="s">
        <v>333</v>
      </c>
      <c r="H27" s="316" t="s">
        <v>100</v>
      </c>
      <c r="I27" s="242" t="s">
        <v>508</v>
      </c>
      <c r="J27" s="301"/>
    </row>
    <row r="28" spans="1:10" ht="30" customHeight="1" x14ac:dyDescent="0.25">
      <c r="A28" s="315"/>
      <c r="B28" s="315"/>
      <c r="C28" s="315"/>
      <c r="D28" s="315"/>
      <c r="E28" s="316"/>
      <c r="F28" s="155" t="s">
        <v>241</v>
      </c>
      <c r="G28" s="315"/>
      <c r="H28" s="316"/>
      <c r="I28" s="243"/>
      <c r="J28" s="302"/>
    </row>
    <row r="29" spans="1:10" ht="81.75" customHeight="1" x14ac:dyDescent="0.25">
      <c r="A29" s="155">
        <v>10</v>
      </c>
      <c r="B29" s="155">
        <v>3</v>
      </c>
      <c r="C29" s="155">
        <v>1</v>
      </c>
      <c r="D29" s="155">
        <v>2</v>
      </c>
      <c r="E29" s="156" t="s">
        <v>101</v>
      </c>
      <c r="F29" s="155" t="s">
        <v>363</v>
      </c>
      <c r="G29" s="155" t="s">
        <v>333</v>
      </c>
      <c r="H29" s="156" t="s">
        <v>102</v>
      </c>
      <c r="I29" s="167" t="s">
        <v>480</v>
      </c>
      <c r="J29" s="34"/>
    </row>
    <row r="30" spans="1:10" ht="24" x14ac:dyDescent="0.25">
      <c r="A30" s="155">
        <v>10</v>
      </c>
      <c r="B30" s="155">
        <v>3</v>
      </c>
      <c r="C30" s="155">
        <v>1</v>
      </c>
      <c r="D30" s="155">
        <v>3</v>
      </c>
      <c r="E30" s="156" t="s">
        <v>364</v>
      </c>
      <c r="F30" s="155" t="s">
        <v>365</v>
      </c>
      <c r="G30" s="155" t="s">
        <v>333</v>
      </c>
      <c r="H30" s="156" t="s">
        <v>366</v>
      </c>
      <c r="I30" s="167" t="s">
        <v>481</v>
      </c>
      <c r="J30" s="34"/>
    </row>
    <row r="31" spans="1:10" ht="48" x14ac:dyDescent="0.25">
      <c r="A31" s="155">
        <v>10</v>
      </c>
      <c r="B31" s="155">
        <v>3</v>
      </c>
      <c r="C31" s="155">
        <v>1</v>
      </c>
      <c r="D31" s="155">
        <v>4</v>
      </c>
      <c r="E31" s="156" t="s">
        <v>103</v>
      </c>
      <c r="F31" s="155" t="s">
        <v>241</v>
      </c>
      <c r="G31" s="155" t="s">
        <v>333</v>
      </c>
      <c r="H31" s="156" t="s">
        <v>367</v>
      </c>
      <c r="I31" s="167" t="s">
        <v>482</v>
      </c>
      <c r="J31" s="34"/>
    </row>
    <row r="32" spans="1:10" ht="44.25" customHeight="1" x14ac:dyDescent="0.25">
      <c r="A32" s="337">
        <v>10</v>
      </c>
      <c r="B32" s="315">
        <v>3</v>
      </c>
      <c r="C32" s="315">
        <v>1</v>
      </c>
      <c r="D32" s="315">
        <v>5</v>
      </c>
      <c r="E32" s="316" t="s">
        <v>104</v>
      </c>
      <c r="F32" s="155" t="s">
        <v>336</v>
      </c>
      <c r="G32" s="315" t="s">
        <v>333</v>
      </c>
      <c r="H32" s="316" t="s">
        <v>368</v>
      </c>
      <c r="I32" s="242" t="s">
        <v>483</v>
      </c>
      <c r="J32" s="301"/>
    </row>
    <row r="33" spans="1:10" x14ac:dyDescent="0.25">
      <c r="A33" s="337"/>
      <c r="B33" s="315"/>
      <c r="C33" s="315"/>
      <c r="D33" s="315"/>
      <c r="E33" s="316"/>
      <c r="F33" s="155" t="s">
        <v>337</v>
      </c>
      <c r="G33" s="315"/>
      <c r="H33" s="316"/>
      <c r="I33" s="243"/>
      <c r="J33" s="302"/>
    </row>
    <row r="34" spans="1:10" ht="36" x14ac:dyDescent="0.25">
      <c r="A34" s="315">
        <v>10</v>
      </c>
      <c r="B34" s="315">
        <v>3</v>
      </c>
      <c r="C34" s="315">
        <v>1</v>
      </c>
      <c r="D34" s="315">
        <v>6</v>
      </c>
      <c r="E34" s="316" t="s">
        <v>369</v>
      </c>
      <c r="F34" s="155" t="s">
        <v>370</v>
      </c>
      <c r="G34" s="315" t="s">
        <v>333</v>
      </c>
      <c r="H34" s="316" t="s">
        <v>105</v>
      </c>
      <c r="I34" s="242" t="s">
        <v>484</v>
      </c>
      <c r="J34" s="301"/>
    </row>
    <row r="35" spans="1:10" x14ac:dyDescent="0.25">
      <c r="A35" s="315"/>
      <c r="B35" s="315"/>
      <c r="C35" s="315"/>
      <c r="D35" s="315"/>
      <c r="E35" s="316"/>
      <c r="F35" s="155" t="s">
        <v>337</v>
      </c>
      <c r="G35" s="315"/>
      <c r="H35" s="316"/>
      <c r="I35" s="243"/>
      <c r="J35" s="302"/>
    </row>
    <row r="36" spans="1:10" ht="20.25" customHeight="1" x14ac:dyDescent="0.25">
      <c r="A36" s="315">
        <v>10</v>
      </c>
      <c r="B36" s="315">
        <v>3</v>
      </c>
      <c r="C36" s="315">
        <v>1</v>
      </c>
      <c r="D36" s="315">
        <v>7</v>
      </c>
      <c r="E36" s="316" t="s">
        <v>106</v>
      </c>
      <c r="F36" s="155" t="s">
        <v>336</v>
      </c>
      <c r="G36" s="315" t="s">
        <v>333</v>
      </c>
      <c r="H36" s="316" t="s">
        <v>107</v>
      </c>
      <c r="I36" s="242" t="s">
        <v>485</v>
      </c>
      <c r="J36" s="301"/>
    </row>
    <row r="37" spans="1:10" ht="21.75" customHeight="1" x14ac:dyDescent="0.25">
      <c r="A37" s="315"/>
      <c r="B37" s="315"/>
      <c r="C37" s="315"/>
      <c r="D37" s="315"/>
      <c r="E37" s="316"/>
      <c r="F37" s="155" t="s">
        <v>337</v>
      </c>
      <c r="G37" s="315"/>
      <c r="H37" s="316"/>
      <c r="I37" s="243"/>
      <c r="J37" s="302"/>
    </row>
    <row r="38" spans="1:10" ht="20.25" customHeight="1" x14ac:dyDescent="0.25">
      <c r="A38" s="315">
        <v>10</v>
      </c>
      <c r="B38" s="315">
        <v>3</v>
      </c>
      <c r="C38" s="315">
        <v>1</v>
      </c>
      <c r="D38" s="315">
        <v>8</v>
      </c>
      <c r="E38" s="316" t="s">
        <v>371</v>
      </c>
      <c r="F38" s="155" t="s">
        <v>336</v>
      </c>
      <c r="G38" s="315" t="s">
        <v>333</v>
      </c>
      <c r="H38" s="316" t="s">
        <v>108</v>
      </c>
      <c r="I38" s="242" t="s">
        <v>486</v>
      </c>
      <c r="J38" s="301"/>
    </row>
    <row r="39" spans="1:10" x14ac:dyDescent="0.25">
      <c r="A39" s="315"/>
      <c r="B39" s="315"/>
      <c r="C39" s="315"/>
      <c r="D39" s="315"/>
      <c r="E39" s="316"/>
      <c r="F39" s="155" t="s">
        <v>372</v>
      </c>
      <c r="G39" s="315"/>
      <c r="H39" s="316"/>
      <c r="I39" s="256"/>
      <c r="J39" s="313"/>
    </row>
    <row r="40" spans="1:10" ht="42.75" customHeight="1" x14ac:dyDescent="0.25">
      <c r="A40" s="315"/>
      <c r="B40" s="315"/>
      <c r="C40" s="315"/>
      <c r="D40" s="315"/>
      <c r="E40" s="316"/>
      <c r="F40" s="155" t="s">
        <v>258</v>
      </c>
      <c r="G40" s="315"/>
      <c r="H40" s="316"/>
      <c r="I40" s="243"/>
      <c r="J40" s="302"/>
    </row>
    <row r="41" spans="1:10" ht="128.25" customHeight="1" x14ac:dyDescent="0.25">
      <c r="A41" s="337">
        <v>10</v>
      </c>
      <c r="B41" s="315">
        <v>3</v>
      </c>
      <c r="C41" s="315">
        <v>1</v>
      </c>
      <c r="D41" s="315">
        <v>9</v>
      </c>
      <c r="E41" s="316" t="s">
        <v>373</v>
      </c>
      <c r="F41" s="155" t="s">
        <v>362</v>
      </c>
      <c r="G41" s="315" t="s">
        <v>333</v>
      </c>
      <c r="H41" s="316" t="s">
        <v>109</v>
      </c>
      <c r="I41" s="242" t="s">
        <v>479</v>
      </c>
      <c r="J41" s="301"/>
    </row>
    <row r="42" spans="1:10" ht="33" customHeight="1" x14ac:dyDescent="0.25">
      <c r="A42" s="337"/>
      <c r="B42" s="315"/>
      <c r="C42" s="315"/>
      <c r="D42" s="315"/>
      <c r="E42" s="316"/>
      <c r="F42" s="155" t="s">
        <v>241</v>
      </c>
      <c r="G42" s="315"/>
      <c r="H42" s="316"/>
      <c r="I42" s="243"/>
      <c r="J42" s="302"/>
    </row>
    <row r="43" spans="1:10" ht="83.25" customHeight="1" x14ac:dyDescent="0.25">
      <c r="A43" s="315">
        <v>10</v>
      </c>
      <c r="B43" s="315">
        <v>3</v>
      </c>
      <c r="C43" s="315">
        <v>1</v>
      </c>
      <c r="D43" s="315">
        <v>10</v>
      </c>
      <c r="E43" s="316" t="s">
        <v>110</v>
      </c>
      <c r="F43" s="155" t="s">
        <v>362</v>
      </c>
      <c r="G43" s="315" t="s">
        <v>333</v>
      </c>
      <c r="H43" s="316" t="s">
        <v>111</v>
      </c>
      <c r="I43" s="242" t="s">
        <v>487</v>
      </c>
      <c r="J43" s="301"/>
    </row>
    <row r="44" spans="1:10" ht="33" customHeight="1" x14ac:dyDescent="0.25">
      <c r="A44" s="315"/>
      <c r="B44" s="315"/>
      <c r="C44" s="315"/>
      <c r="D44" s="315"/>
      <c r="E44" s="316"/>
      <c r="F44" s="155" t="s">
        <v>374</v>
      </c>
      <c r="G44" s="315"/>
      <c r="H44" s="316"/>
      <c r="I44" s="243"/>
      <c r="J44" s="302"/>
    </row>
    <row r="45" spans="1:10" ht="48" x14ac:dyDescent="0.25">
      <c r="A45" s="155">
        <v>10</v>
      </c>
      <c r="B45" s="155">
        <v>3</v>
      </c>
      <c r="C45" s="155">
        <v>1</v>
      </c>
      <c r="D45" s="155">
        <v>13</v>
      </c>
      <c r="E45" s="156" t="s">
        <v>112</v>
      </c>
      <c r="F45" s="155" t="s">
        <v>374</v>
      </c>
      <c r="G45" s="155" t="s">
        <v>333</v>
      </c>
      <c r="H45" s="156" t="s">
        <v>113</v>
      </c>
      <c r="I45" s="167" t="s">
        <v>488</v>
      </c>
      <c r="J45" s="34"/>
    </row>
    <row r="46" spans="1:10" ht="36" customHeight="1" x14ac:dyDescent="0.25">
      <c r="A46" s="155">
        <v>10</v>
      </c>
      <c r="B46" s="155">
        <v>3</v>
      </c>
      <c r="C46" s="155">
        <v>1</v>
      </c>
      <c r="D46" s="155">
        <v>14</v>
      </c>
      <c r="E46" s="156" t="s">
        <v>114</v>
      </c>
      <c r="F46" s="155" t="s">
        <v>241</v>
      </c>
      <c r="G46" s="155" t="s">
        <v>333</v>
      </c>
      <c r="H46" s="156" t="s">
        <v>115</v>
      </c>
      <c r="I46" s="172" t="s">
        <v>509</v>
      </c>
      <c r="J46" s="34"/>
    </row>
    <row r="47" spans="1:10" ht="36" x14ac:dyDescent="0.25">
      <c r="A47" s="155">
        <v>10</v>
      </c>
      <c r="B47" s="155">
        <v>3</v>
      </c>
      <c r="C47" s="155">
        <v>2</v>
      </c>
      <c r="D47" s="155"/>
      <c r="E47" s="157" t="s">
        <v>116</v>
      </c>
      <c r="F47" s="155"/>
      <c r="G47" s="155"/>
      <c r="H47" s="156"/>
      <c r="I47" s="129"/>
      <c r="J47" s="34"/>
    </row>
    <row r="48" spans="1:10" ht="35.25" customHeight="1" x14ac:dyDescent="0.25">
      <c r="A48" s="155">
        <v>10</v>
      </c>
      <c r="B48" s="155">
        <v>3</v>
      </c>
      <c r="C48" s="155">
        <v>2</v>
      </c>
      <c r="D48" s="155">
        <v>1</v>
      </c>
      <c r="E48" s="156" t="s">
        <v>117</v>
      </c>
      <c r="F48" s="155" t="s">
        <v>375</v>
      </c>
      <c r="G48" s="155" t="s">
        <v>333</v>
      </c>
      <c r="H48" s="156" t="s">
        <v>118</v>
      </c>
      <c r="I48" s="172" t="s">
        <v>510</v>
      </c>
      <c r="J48" s="34"/>
    </row>
    <row r="49" spans="1:10" ht="24" x14ac:dyDescent="0.25">
      <c r="A49" s="155">
        <v>10</v>
      </c>
      <c r="B49" s="155">
        <v>3</v>
      </c>
      <c r="C49" s="155">
        <v>2</v>
      </c>
      <c r="D49" s="155">
        <v>2</v>
      </c>
      <c r="E49" s="156" t="s">
        <v>119</v>
      </c>
      <c r="F49" s="155" t="s">
        <v>375</v>
      </c>
      <c r="G49" s="155" t="s">
        <v>333</v>
      </c>
      <c r="H49" s="156" t="s">
        <v>120</v>
      </c>
      <c r="I49" s="172" t="s">
        <v>510</v>
      </c>
      <c r="J49" s="34"/>
    </row>
    <row r="50" spans="1:10" ht="39" customHeight="1" x14ac:dyDescent="0.25">
      <c r="A50" s="155">
        <v>10</v>
      </c>
      <c r="B50" s="155">
        <v>3</v>
      </c>
      <c r="C50" s="155">
        <v>3</v>
      </c>
      <c r="D50" s="155"/>
      <c r="E50" s="157" t="s">
        <v>13</v>
      </c>
      <c r="F50" s="155" t="s">
        <v>376</v>
      </c>
      <c r="G50" s="155" t="s">
        <v>333</v>
      </c>
      <c r="H50" s="156" t="s">
        <v>377</v>
      </c>
      <c r="I50" s="129"/>
      <c r="J50" s="34"/>
    </row>
    <row r="51" spans="1:10" ht="45" customHeight="1" x14ac:dyDescent="0.25">
      <c r="A51" s="315">
        <v>10</v>
      </c>
      <c r="B51" s="315">
        <v>3</v>
      </c>
      <c r="C51" s="315">
        <v>3</v>
      </c>
      <c r="D51" s="315">
        <v>1</v>
      </c>
      <c r="E51" s="316" t="s">
        <v>121</v>
      </c>
      <c r="F51" s="155" t="s">
        <v>336</v>
      </c>
      <c r="G51" s="315" t="s">
        <v>333</v>
      </c>
      <c r="H51" s="316" t="s">
        <v>122</v>
      </c>
      <c r="I51" s="303" t="s">
        <v>489</v>
      </c>
      <c r="J51" s="301"/>
    </row>
    <row r="52" spans="1:10" ht="62.25" customHeight="1" x14ac:dyDescent="0.25">
      <c r="A52" s="315"/>
      <c r="B52" s="315"/>
      <c r="C52" s="315"/>
      <c r="D52" s="315"/>
      <c r="E52" s="316"/>
      <c r="F52" s="155" t="s">
        <v>378</v>
      </c>
      <c r="G52" s="315"/>
      <c r="H52" s="316"/>
      <c r="I52" s="304"/>
      <c r="J52" s="302"/>
    </row>
    <row r="53" spans="1:10" ht="36" customHeight="1" x14ac:dyDescent="0.25">
      <c r="A53" s="315">
        <v>10</v>
      </c>
      <c r="B53" s="315">
        <v>3</v>
      </c>
      <c r="C53" s="315">
        <v>3</v>
      </c>
      <c r="D53" s="315">
        <v>2</v>
      </c>
      <c r="E53" s="316" t="s">
        <v>123</v>
      </c>
      <c r="F53" s="155" t="s">
        <v>362</v>
      </c>
      <c r="G53" s="315" t="s">
        <v>333</v>
      </c>
      <c r="H53" s="316" t="s">
        <v>124</v>
      </c>
      <c r="I53" s="317" t="s">
        <v>490</v>
      </c>
      <c r="J53" s="301"/>
    </row>
    <row r="54" spans="1:10" ht="52.5" customHeight="1" x14ac:dyDescent="0.25">
      <c r="A54" s="315"/>
      <c r="B54" s="315"/>
      <c r="C54" s="315"/>
      <c r="D54" s="315"/>
      <c r="E54" s="316"/>
      <c r="F54" s="155" t="s">
        <v>378</v>
      </c>
      <c r="G54" s="315"/>
      <c r="H54" s="316"/>
      <c r="I54" s="318"/>
      <c r="J54" s="302"/>
    </row>
    <row r="55" spans="1:10" ht="32.25" customHeight="1" x14ac:dyDescent="0.25">
      <c r="A55" s="315">
        <v>10</v>
      </c>
      <c r="B55" s="315">
        <v>3</v>
      </c>
      <c r="C55" s="315">
        <v>3</v>
      </c>
      <c r="D55" s="315">
        <v>3</v>
      </c>
      <c r="E55" s="316" t="s">
        <v>12</v>
      </c>
      <c r="F55" s="155" t="s">
        <v>362</v>
      </c>
      <c r="G55" s="315" t="s">
        <v>333</v>
      </c>
      <c r="H55" s="316" t="s">
        <v>125</v>
      </c>
      <c r="I55" s="303" t="s">
        <v>491</v>
      </c>
      <c r="J55" s="301"/>
    </row>
    <row r="56" spans="1:10" x14ac:dyDescent="0.25">
      <c r="A56" s="315"/>
      <c r="B56" s="315"/>
      <c r="C56" s="315"/>
      <c r="D56" s="315"/>
      <c r="E56" s="316"/>
      <c r="F56" s="155" t="s">
        <v>378</v>
      </c>
      <c r="G56" s="315"/>
      <c r="H56" s="316"/>
      <c r="I56" s="304"/>
      <c r="J56" s="302"/>
    </row>
    <row r="57" spans="1:10" ht="44.25" customHeight="1" x14ac:dyDescent="0.25">
      <c r="A57" s="315">
        <v>10</v>
      </c>
      <c r="B57" s="315">
        <v>3</v>
      </c>
      <c r="C57" s="315">
        <v>3</v>
      </c>
      <c r="D57" s="315">
        <v>4</v>
      </c>
      <c r="E57" s="316" t="s">
        <v>126</v>
      </c>
      <c r="F57" s="155" t="s">
        <v>362</v>
      </c>
      <c r="G57" s="315" t="s">
        <v>333</v>
      </c>
      <c r="H57" s="316" t="s">
        <v>127</v>
      </c>
      <c r="I57" s="303" t="s">
        <v>492</v>
      </c>
      <c r="J57" s="301"/>
    </row>
    <row r="58" spans="1:10" x14ac:dyDescent="0.25">
      <c r="A58" s="315"/>
      <c r="B58" s="315"/>
      <c r="C58" s="315"/>
      <c r="D58" s="315"/>
      <c r="E58" s="316"/>
      <c r="F58" s="155" t="s">
        <v>378</v>
      </c>
      <c r="G58" s="315"/>
      <c r="H58" s="316"/>
      <c r="I58" s="304"/>
      <c r="J58" s="302"/>
    </row>
    <row r="59" spans="1:10" x14ac:dyDescent="0.25">
      <c r="A59" s="315">
        <v>10</v>
      </c>
      <c r="B59" s="315">
        <v>3</v>
      </c>
      <c r="C59" s="315">
        <v>3</v>
      </c>
      <c r="D59" s="315">
        <v>5</v>
      </c>
      <c r="E59" s="316" t="s">
        <v>379</v>
      </c>
      <c r="F59" s="155" t="s">
        <v>336</v>
      </c>
      <c r="G59" s="315" t="s">
        <v>333</v>
      </c>
      <c r="H59" s="316" t="s">
        <v>128</v>
      </c>
      <c r="I59" s="303" t="s">
        <v>493</v>
      </c>
      <c r="J59" s="301"/>
    </row>
    <row r="60" spans="1:10" ht="36" customHeight="1" x14ac:dyDescent="0.25">
      <c r="A60" s="315"/>
      <c r="B60" s="315"/>
      <c r="C60" s="315"/>
      <c r="D60" s="315"/>
      <c r="E60" s="316"/>
      <c r="F60" s="155" t="s">
        <v>378</v>
      </c>
      <c r="G60" s="315"/>
      <c r="H60" s="316"/>
      <c r="I60" s="304"/>
      <c r="J60" s="302"/>
    </row>
    <row r="61" spans="1:10" ht="96" customHeight="1" x14ac:dyDescent="0.25">
      <c r="A61" s="315">
        <v>10</v>
      </c>
      <c r="B61" s="315">
        <v>3</v>
      </c>
      <c r="C61" s="315">
        <v>3</v>
      </c>
      <c r="D61" s="315">
        <v>6</v>
      </c>
      <c r="E61" s="316" t="s">
        <v>129</v>
      </c>
      <c r="F61" s="155" t="s">
        <v>336</v>
      </c>
      <c r="G61" s="315" t="s">
        <v>333</v>
      </c>
      <c r="H61" s="316" t="s">
        <v>130</v>
      </c>
      <c r="I61" s="303" t="s">
        <v>494</v>
      </c>
      <c r="J61" s="301"/>
    </row>
    <row r="62" spans="1:10" ht="36" customHeight="1" x14ac:dyDescent="0.25">
      <c r="A62" s="315"/>
      <c r="B62" s="315"/>
      <c r="C62" s="315"/>
      <c r="D62" s="315"/>
      <c r="E62" s="316"/>
      <c r="F62" s="155" t="s">
        <v>378</v>
      </c>
      <c r="G62" s="315"/>
      <c r="H62" s="316"/>
      <c r="I62" s="304"/>
      <c r="J62" s="302"/>
    </row>
    <row r="63" spans="1:10" ht="72" x14ac:dyDescent="0.25">
      <c r="A63" s="155">
        <v>10</v>
      </c>
      <c r="B63" s="155">
        <v>3</v>
      </c>
      <c r="C63" s="155">
        <v>3</v>
      </c>
      <c r="D63" s="155">
        <v>7</v>
      </c>
      <c r="E63" s="156" t="s">
        <v>131</v>
      </c>
      <c r="F63" s="155" t="s">
        <v>374</v>
      </c>
      <c r="G63" s="155" t="s">
        <v>333</v>
      </c>
      <c r="H63" s="156" t="s">
        <v>132</v>
      </c>
      <c r="I63" s="172" t="s">
        <v>495</v>
      </c>
      <c r="J63" s="34"/>
    </row>
    <row r="64" spans="1:10" ht="96" x14ac:dyDescent="0.25">
      <c r="A64" s="155">
        <v>10</v>
      </c>
      <c r="B64" s="155">
        <v>3</v>
      </c>
      <c r="C64" s="155">
        <v>3</v>
      </c>
      <c r="D64" s="155">
        <v>8</v>
      </c>
      <c r="E64" s="156" t="s">
        <v>133</v>
      </c>
      <c r="F64" s="155" t="s">
        <v>374</v>
      </c>
      <c r="G64" s="155" t="s">
        <v>333</v>
      </c>
      <c r="H64" s="156" t="s">
        <v>134</v>
      </c>
      <c r="I64" s="172" t="s">
        <v>496</v>
      </c>
      <c r="J64" s="34"/>
    </row>
    <row r="65" spans="1:10" ht="69.75" customHeight="1" x14ac:dyDescent="0.25">
      <c r="A65" s="315">
        <v>10</v>
      </c>
      <c r="B65" s="315">
        <v>3</v>
      </c>
      <c r="C65" s="315">
        <v>3</v>
      </c>
      <c r="D65" s="315">
        <v>9</v>
      </c>
      <c r="E65" s="316" t="s">
        <v>135</v>
      </c>
      <c r="F65" s="155" t="s">
        <v>336</v>
      </c>
      <c r="G65" s="315" t="s">
        <v>333</v>
      </c>
      <c r="H65" s="316" t="s">
        <v>136</v>
      </c>
      <c r="I65" s="303" t="s">
        <v>497</v>
      </c>
      <c r="J65" s="301"/>
    </row>
    <row r="66" spans="1:10" ht="34.5" customHeight="1" x14ac:dyDescent="0.25">
      <c r="A66" s="315"/>
      <c r="B66" s="315"/>
      <c r="C66" s="315"/>
      <c r="D66" s="315"/>
      <c r="E66" s="316"/>
      <c r="F66" s="155" t="s">
        <v>378</v>
      </c>
      <c r="G66" s="315"/>
      <c r="H66" s="316"/>
      <c r="I66" s="304"/>
      <c r="J66" s="302"/>
    </row>
    <row r="67" spans="1:10" ht="45" customHeight="1" x14ac:dyDescent="0.25">
      <c r="A67" s="315">
        <v>10</v>
      </c>
      <c r="B67" s="315">
        <v>3</v>
      </c>
      <c r="C67" s="315">
        <v>3</v>
      </c>
      <c r="D67" s="315">
        <v>10</v>
      </c>
      <c r="E67" s="316" t="s">
        <v>137</v>
      </c>
      <c r="F67" s="315" t="s">
        <v>380</v>
      </c>
      <c r="G67" s="315" t="s">
        <v>333</v>
      </c>
      <c r="H67" s="316" t="s">
        <v>138</v>
      </c>
      <c r="I67" s="242" t="s">
        <v>534</v>
      </c>
      <c r="J67" s="301"/>
    </row>
    <row r="68" spans="1:10" ht="51.75" customHeight="1" x14ac:dyDescent="0.25">
      <c r="A68" s="315"/>
      <c r="B68" s="315"/>
      <c r="C68" s="315"/>
      <c r="D68" s="315"/>
      <c r="E68" s="316"/>
      <c r="F68" s="315"/>
      <c r="G68" s="315"/>
      <c r="H68" s="316"/>
      <c r="I68" s="243"/>
      <c r="J68" s="302"/>
    </row>
    <row r="69" spans="1:10" ht="59.25" customHeight="1" x14ac:dyDescent="0.25">
      <c r="A69" s="155">
        <v>10</v>
      </c>
      <c r="B69" s="155">
        <v>3</v>
      </c>
      <c r="C69" s="155">
        <v>4</v>
      </c>
      <c r="D69" s="155"/>
      <c r="E69" s="157" t="s">
        <v>381</v>
      </c>
      <c r="F69" s="155"/>
      <c r="G69" s="155"/>
      <c r="H69" s="156"/>
      <c r="I69" s="167"/>
      <c r="J69" s="34"/>
    </row>
    <row r="70" spans="1:10" ht="36.75" customHeight="1" x14ac:dyDescent="0.25">
      <c r="A70" s="155">
        <v>10</v>
      </c>
      <c r="B70" s="155">
        <v>3</v>
      </c>
      <c r="C70" s="155">
        <v>4</v>
      </c>
      <c r="D70" s="155">
        <v>1</v>
      </c>
      <c r="E70" s="156" t="s">
        <v>139</v>
      </c>
      <c r="F70" s="155" t="s">
        <v>258</v>
      </c>
      <c r="G70" s="155" t="s">
        <v>333</v>
      </c>
      <c r="H70" s="156" t="s">
        <v>140</v>
      </c>
      <c r="I70" s="167"/>
      <c r="J70" s="34"/>
    </row>
    <row r="71" spans="1:10" ht="87.75" customHeight="1" x14ac:dyDescent="0.25">
      <c r="A71" s="155">
        <v>10</v>
      </c>
      <c r="B71" s="155">
        <v>3</v>
      </c>
      <c r="C71" s="155">
        <v>4</v>
      </c>
      <c r="D71" s="155">
        <v>2</v>
      </c>
      <c r="E71" s="156" t="s">
        <v>141</v>
      </c>
      <c r="F71" s="155" t="s">
        <v>241</v>
      </c>
      <c r="G71" s="155" t="s">
        <v>333</v>
      </c>
      <c r="H71" s="156" t="s">
        <v>142</v>
      </c>
      <c r="I71" s="184" t="s">
        <v>498</v>
      </c>
      <c r="J71" s="34"/>
    </row>
    <row r="72" spans="1:10" ht="48.75" customHeight="1" x14ac:dyDescent="0.25">
      <c r="A72" s="155">
        <v>10</v>
      </c>
      <c r="B72" s="155">
        <v>3</v>
      </c>
      <c r="C72" s="155">
        <v>4</v>
      </c>
      <c r="D72" s="155">
        <v>3</v>
      </c>
      <c r="E72" s="156" t="s">
        <v>143</v>
      </c>
      <c r="F72" s="155" t="s">
        <v>241</v>
      </c>
      <c r="G72" s="155" t="s">
        <v>333</v>
      </c>
      <c r="H72" s="156" t="s">
        <v>144</v>
      </c>
      <c r="I72" s="167" t="s">
        <v>499</v>
      </c>
      <c r="J72" s="34"/>
    </row>
    <row r="73" spans="1:10" ht="42" customHeight="1" x14ac:dyDescent="0.25">
      <c r="A73" s="155">
        <v>10</v>
      </c>
      <c r="B73" s="155">
        <v>3</v>
      </c>
      <c r="C73" s="155">
        <v>5</v>
      </c>
      <c r="D73" s="155"/>
      <c r="E73" s="156" t="s">
        <v>145</v>
      </c>
      <c r="F73" s="155"/>
      <c r="G73" s="155" t="s">
        <v>333</v>
      </c>
      <c r="H73" s="156"/>
      <c r="I73" s="167"/>
      <c r="J73" s="34"/>
    </row>
    <row r="74" spans="1:10" ht="53.25" customHeight="1" x14ac:dyDescent="0.25">
      <c r="A74" s="155">
        <v>10</v>
      </c>
      <c r="B74" s="155">
        <v>3</v>
      </c>
      <c r="C74" s="155">
        <v>5</v>
      </c>
      <c r="D74" s="155">
        <v>1</v>
      </c>
      <c r="E74" s="156" t="s">
        <v>146</v>
      </c>
      <c r="F74" s="155" t="s">
        <v>241</v>
      </c>
      <c r="G74" s="155" t="s">
        <v>333</v>
      </c>
      <c r="H74" s="156" t="s">
        <v>147</v>
      </c>
      <c r="I74" s="167" t="s">
        <v>500</v>
      </c>
      <c r="J74" s="34"/>
    </row>
    <row r="75" spans="1:10" ht="60" x14ac:dyDescent="0.25">
      <c r="A75" s="155">
        <v>10</v>
      </c>
      <c r="B75" s="155">
        <v>3</v>
      </c>
      <c r="C75" s="155">
        <v>5</v>
      </c>
      <c r="D75" s="155">
        <v>2</v>
      </c>
      <c r="E75" s="156" t="s">
        <v>148</v>
      </c>
      <c r="F75" s="155" t="s">
        <v>241</v>
      </c>
      <c r="G75" s="155" t="s">
        <v>333</v>
      </c>
      <c r="H75" s="156" t="s">
        <v>149</v>
      </c>
      <c r="I75" s="167" t="s">
        <v>501</v>
      </c>
      <c r="J75" s="34"/>
    </row>
    <row r="76" spans="1:10" ht="51" customHeight="1" x14ac:dyDescent="0.25">
      <c r="A76" s="155">
        <v>10</v>
      </c>
      <c r="B76" s="155">
        <v>3</v>
      </c>
      <c r="C76" s="155">
        <v>5</v>
      </c>
      <c r="D76" s="155">
        <v>2</v>
      </c>
      <c r="E76" s="156" t="s">
        <v>382</v>
      </c>
      <c r="F76" s="155" t="s">
        <v>241</v>
      </c>
      <c r="G76" s="155" t="s">
        <v>333</v>
      </c>
      <c r="H76" s="156" t="s">
        <v>150</v>
      </c>
      <c r="I76" s="167" t="s">
        <v>502</v>
      </c>
      <c r="J76" s="34"/>
    </row>
    <row r="77" spans="1:10" ht="61.5" customHeight="1" x14ac:dyDescent="0.25">
      <c r="A77" s="155">
        <v>10</v>
      </c>
      <c r="B77" s="155">
        <v>3</v>
      </c>
      <c r="C77" s="155">
        <v>6</v>
      </c>
      <c r="D77" s="155"/>
      <c r="E77" s="157" t="s">
        <v>151</v>
      </c>
      <c r="F77" s="155"/>
      <c r="G77" s="155"/>
      <c r="H77" s="156"/>
      <c r="I77" s="167"/>
      <c r="J77" s="34"/>
    </row>
    <row r="78" spans="1:10" s="182" customFormat="1" ht="53.25" customHeight="1" x14ac:dyDescent="0.25">
      <c r="A78" s="192">
        <v>10</v>
      </c>
      <c r="B78" s="192">
        <v>3</v>
      </c>
      <c r="C78" s="192">
        <v>6</v>
      </c>
      <c r="D78" s="192">
        <v>1</v>
      </c>
      <c r="E78" s="193" t="s">
        <v>152</v>
      </c>
      <c r="F78" s="192" t="s">
        <v>383</v>
      </c>
      <c r="G78" s="192" t="s">
        <v>333</v>
      </c>
      <c r="H78" s="193" t="s">
        <v>384</v>
      </c>
      <c r="I78" s="205" t="s">
        <v>560</v>
      </c>
      <c r="J78" s="181"/>
    </row>
    <row r="79" spans="1:10" ht="36" x14ac:dyDescent="0.25">
      <c r="A79" s="315">
        <v>10</v>
      </c>
      <c r="B79" s="315">
        <v>3</v>
      </c>
      <c r="C79" s="315">
        <v>6</v>
      </c>
      <c r="D79" s="315">
        <v>2</v>
      </c>
      <c r="E79" s="156" t="s">
        <v>385</v>
      </c>
      <c r="F79" s="315" t="s">
        <v>383</v>
      </c>
      <c r="G79" s="315" t="s">
        <v>333</v>
      </c>
      <c r="H79" s="156" t="s">
        <v>387</v>
      </c>
      <c r="I79" s="303" t="s">
        <v>532</v>
      </c>
      <c r="J79" s="301"/>
    </row>
    <row r="80" spans="1:10" ht="38.25" customHeight="1" x14ac:dyDescent="0.25">
      <c r="A80" s="315"/>
      <c r="B80" s="315"/>
      <c r="C80" s="315"/>
      <c r="D80" s="315"/>
      <c r="E80" s="156" t="s">
        <v>386</v>
      </c>
      <c r="F80" s="315"/>
      <c r="G80" s="315"/>
      <c r="H80" s="156" t="s">
        <v>388</v>
      </c>
      <c r="I80" s="304"/>
      <c r="J80" s="302"/>
    </row>
    <row r="81" spans="1:10" s="182" customFormat="1" ht="72" x14ac:dyDescent="0.25">
      <c r="A81" s="192">
        <v>10</v>
      </c>
      <c r="B81" s="192">
        <v>3</v>
      </c>
      <c r="C81" s="192">
        <v>6</v>
      </c>
      <c r="D81" s="192">
        <v>3</v>
      </c>
      <c r="E81" s="193" t="s">
        <v>153</v>
      </c>
      <c r="F81" s="192" t="s">
        <v>337</v>
      </c>
      <c r="G81" s="192" t="s">
        <v>333</v>
      </c>
      <c r="H81" s="193" t="s">
        <v>154</v>
      </c>
      <c r="I81" s="219"/>
      <c r="J81" s="181"/>
    </row>
    <row r="82" spans="1:10" ht="38.25" x14ac:dyDescent="0.25">
      <c r="A82" s="178">
        <v>10</v>
      </c>
      <c r="B82" s="178">
        <v>3</v>
      </c>
      <c r="C82" s="178">
        <v>6</v>
      </c>
      <c r="D82" s="178">
        <v>4</v>
      </c>
      <c r="E82" s="177" t="s">
        <v>389</v>
      </c>
      <c r="F82" s="178" t="s">
        <v>390</v>
      </c>
      <c r="G82" s="178" t="s">
        <v>333</v>
      </c>
      <c r="H82" s="177" t="s">
        <v>155</v>
      </c>
      <c r="I82" s="172" t="s">
        <v>533</v>
      </c>
      <c r="J82" s="34"/>
    </row>
    <row r="83" spans="1:10" ht="69.75" customHeight="1" x14ac:dyDescent="0.25">
      <c r="A83" s="155">
        <v>10</v>
      </c>
      <c r="B83" s="155">
        <v>3</v>
      </c>
      <c r="C83" s="155">
        <v>7</v>
      </c>
      <c r="D83" s="155"/>
      <c r="E83" s="157" t="s">
        <v>156</v>
      </c>
      <c r="F83" s="180"/>
      <c r="G83" s="155"/>
      <c r="H83" s="156"/>
      <c r="I83" s="129"/>
      <c r="J83" s="34"/>
    </row>
    <row r="84" spans="1:10" s="217" customFormat="1" ht="32.25" customHeight="1" x14ac:dyDescent="0.25">
      <c r="A84" s="338">
        <v>10</v>
      </c>
      <c r="B84" s="338">
        <v>3</v>
      </c>
      <c r="C84" s="338">
        <v>7</v>
      </c>
      <c r="D84" s="338">
        <v>1</v>
      </c>
      <c r="E84" s="339" t="s">
        <v>157</v>
      </c>
      <c r="F84" s="216" t="s">
        <v>338</v>
      </c>
      <c r="G84" s="299" t="s">
        <v>333</v>
      </c>
      <c r="H84" s="300" t="s">
        <v>158</v>
      </c>
      <c r="I84" s="306" t="s">
        <v>562</v>
      </c>
      <c r="J84" s="289"/>
    </row>
    <row r="85" spans="1:10" s="217" customFormat="1" x14ac:dyDescent="0.25">
      <c r="A85" s="338"/>
      <c r="B85" s="338"/>
      <c r="C85" s="338"/>
      <c r="D85" s="338"/>
      <c r="E85" s="339"/>
      <c r="F85" s="218" t="s">
        <v>241</v>
      </c>
      <c r="G85" s="299"/>
      <c r="H85" s="300"/>
      <c r="I85" s="307"/>
      <c r="J85" s="290"/>
    </row>
    <row r="86" spans="1:10" ht="76.5" x14ac:dyDescent="0.25">
      <c r="A86" s="212">
        <v>10</v>
      </c>
      <c r="B86" s="212">
        <v>3</v>
      </c>
      <c r="C86" s="212">
        <v>7</v>
      </c>
      <c r="D86" s="212">
        <v>2</v>
      </c>
      <c r="E86" s="213" t="s">
        <v>159</v>
      </c>
      <c r="F86" s="214" t="s">
        <v>339</v>
      </c>
      <c r="G86" s="215" t="s">
        <v>333</v>
      </c>
      <c r="H86" s="215" t="s">
        <v>160</v>
      </c>
      <c r="I86" s="215" t="s">
        <v>561</v>
      </c>
      <c r="J86" s="34"/>
    </row>
    <row r="87" spans="1:10" s="136" customFormat="1" ht="63" x14ac:dyDescent="0.25">
      <c r="A87" s="139">
        <v>10</v>
      </c>
      <c r="B87" s="139">
        <v>4</v>
      </c>
      <c r="C87" s="139"/>
      <c r="D87" s="139"/>
      <c r="E87" s="134" t="s">
        <v>161</v>
      </c>
      <c r="F87" s="134" t="s">
        <v>340</v>
      </c>
      <c r="G87" s="134" t="s">
        <v>333</v>
      </c>
      <c r="H87" s="134"/>
      <c r="I87" s="134"/>
      <c r="J87" s="135"/>
    </row>
    <row r="88" spans="1:10" s="136" customFormat="1" ht="36" x14ac:dyDescent="0.25">
      <c r="A88" s="155">
        <v>10</v>
      </c>
      <c r="B88" s="155">
        <v>4</v>
      </c>
      <c r="C88" s="155">
        <v>1</v>
      </c>
      <c r="D88" s="155"/>
      <c r="E88" s="157" t="s">
        <v>162</v>
      </c>
      <c r="F88" s="155" t="s">
        <v>340</v>
      </c>
      <c r="G88" s="155" t="s">
        <v>333</v>
      </c>
      <c r="H88" s="156"/>
      <c r="I88" s="167"/>
      <c r="J88" s="135"/>
    </row>
    <row r="89" spans="1:10" s="136" customFormat="1" ht="126" customHeight="1" x14ac:dyDescent="0.25">
      <c r="A89" s="155">
        <v>10</v>
      </c>
      <c r="B89" s="155">
        <v>4</v>
      </c>
      <c r="C89" s="155">
        <v>1</v>
      </c>
      <c r="D89" s="155">
        <v>1</v>
      </c>
      <c r="E89" s="156" t="s">
        <v>251</v>
      </c>
      <c r="F89" s="155" t="s">
        <v>340</v>
      </c>
      <c r="G89" s="155" t="s">
        <v>333</v>
      </c>
      <c r="H89" s="156" t="s">
        <v>163</v>
      </c>
      <c r="I89" s="167" t="s">
        <v>511</v>
      </c>
      <c r="J89" s="135"/>
    </row>
    <row r="90" spans="1:10" s="136" customFormat="1" ht="43.5" customHeight="1" x14ac:dyDescent="0.25">
      <c r="A90" s="315">
        <v>10</v>
      </c>
      <c r="B90" s="315">
        <v>4</v>
      </c>
      <c r="C90" s="315">
        <v>1</v>
      </c>
      <c r="D90" s="315">
        <v>2</v>
      </c>
      <c r="E90" s="316" t="s">
        <v>164</v>
      </c>
      <c r="F90" s="315" t="s">
        <v>340</v>
      </c>
      <c r="G90" s="315" t="s">
        <v>333</v>
      </c>
      <c r="H90" s="316" t="s">
        <v>165</v>
      </c>
      <c r="I90" s="242" t="s">
        <v>512</v>
      </c>
      <c r="J90" s="291"/>
    </row>
    <row r="91" spans="1:10" s="136" customFormat="1" ht="30" customHeight="1" x14ac:dyDescent="0.25">
      <c r="A91" s="315"/>
      <c r="B91" s="315"/>
      <c r="C91" s="315"/>
      <c r="D91" s="315"/>
      <c r="E91" s="316"/>
      <c r="F91" s="315"/>
      <c r="G91" s="315"/>
      <c r="H91" s="316"/>
      <c r="I91" s="243"/>
      <c r="J91" s="292"/>
    </row>
    <row r="92" spans="1:10" s="136" customFormat="1" ht="120" x14ac:dyDescent="0.25">
      <c r="A92" s="155">
        <v>10</v>
      </c>
      <c r="B92" s="155">
        <v>4</v>
      </c>
      <c r="C92" s="155">
        <v>1</v>
      </c>
      <c r="D92" s="155">
        <v>3</v>
      </c>
      <c r="E92" s="156" t="s">
        <v>166</v>
      </c>
      <c r="F92" s="155" t="s">
        <v>340</v>
      </c>
      <c r="G92" s="155" t="s">
        <v>333</v>
      </c>
      <c r="H92" s="156" t="s">
        <v>391</v>
      </c>
      <c r="I92" s="183" t="s">
        <v>513</v>
      </c>
      <c r="J92" s="135"/>
    </row>
    <row r="93" spans="1:10" s="136" customFormat="1" ht="43.5" customHeight="1" x14ac:dyDescent="0.25">
      <c r="A93" s="316">
        <v>10</v>
      </c>
      <c r="B93" s="316">
        <v>4</v>
      </c>
      <c r="C93" s="316">
        <v>1</v>
      </c>
      <c r="D93" s="316">
        <v>4</v>
      </c>
      <c r="E93" s="316" t="s">
        <v>167</v>
      </c>
      <c r="F93" s="315" t="s">
        <v>340</v>
      </c>
      <c r="G93" s="315" t="s">
        <v>333</v>
      </c>
      <c r="H93" s="316" t="s">
        <v>392</v>
      </c>
      <c r="I93" s="242" t="s">
        <v>514</v>
      </c>
      <c r="J93" s="291"/>
    </row>
    <row r="94" spans="1:10" s="136" customFormat="1" ht="15.75" x14ac:dyDescent="0.25">
      <c r="A94" s="316"/>
      <c r="B94" s="316"/>
      <c r="C94" s="316"/>
      <c r="D94" s="316"/>
      <c r="E94" s="316"/>
      <c r="F94" s="315"/>
      <c r="G94" s="315"/>
      <c r="H94" s="316"/>
      <c r="I94" s="243"/>
      <c r="J94" s="292"/>
    </row>
    <row r="95" spans="1:10" s="136" customFormat="1" ht="84" x14ac:dyDescent="0.25">
      <c r="A95" s="156">
        <v>10</v>
      </c>
      <c r="B95" s="155">
        <v>4</v>
      </c>
      <c r="C95" s="155">
        <v>1</v>
      </c>
      <c r="D95" s="156">
        <v>5</v>
      </c>
      <c r="E95" s="156" t="s">
        <v>393</v>
      </c>
      <c r="F95" s="155" t="s">
        <v>340</v>
      </c>
      <c r="G95" s="155" t="s">
        <v>333</v>
      </c>
      <c r="H95" s="156" t="s">
        <v>394</v>
      </c>
      <c r="I95" s="176" t="s">
        <v>515</v>
      </c>
      <c r="J95" s="135"/>
    </row>
    <row r="96" spans="1:10" s="136" customFormat="1" ht="96" x14ac:dyDescent="0.25">
      <c r="A96" s="156">
        <v>10</v>
      </c>
      <c r="B96" s="155">
        <v>4</v>
      </c>
      <c r="C96" s="156">
        <v>1</v>
      </c>
      <c r="D96" s="156">
        <v>6</v>
      </c>
      <c r="E96" s="156" t="s">
        <v>395</v>
      </c>
      <c r="F96" s="155" t="s">
        <v>340</v>
      </c>
      <c r="G96" s="155" t="s">
        <v>333</v>
      </c>
      <c r="H96" s="156" t="s">
        <v>396</v>
      </c>
      <c r="I96" s="33" t="s">
        <v>516</v>
      </c>
      <c r="J96" s="135"/>
    </row>
    <row r="97" spans="1:10" s="136" customFormat="1" ht="72" x14ac:dyDescent="0.25">
      <c r="A97" s="155">
        <v>10</v>
      </c>
      <c r="B97" s="155">
        <v>4</v>
      </c>
      <c r="C97" s="155">
        <v>1</v>
      </c>
      <c r="D97" s="155">
        <v>7</v>
      </c>
      <c r="E97" s="156" t="s">
        <v>168</v>
      </c>
      <c r="F97" s="155" t="s">
        <v>340</v>
      </c>
      <c r="G97" s="155" t="s">
        <v>333</v>
      </c>
      <c r="H97" s="156" t="s">
        <v>169</v>
      </c>
      <c r="I97" s="176" t="s">
        <v>517</v>
      </c>
      <c r="J97" s="135"/>
    </row>
    <row r="98" spans="1:10" s="136" customFormat="1" ht="120" x14ac:dyDescent="0.25">
      <c r="A98" s="155">
        <v>10</v>
      </c>
      <c r="B98" s="155">
        <v>4</v>
      </c>
      <c r="C98" s="155">
        <v>2</v>
      </c>
      <c r="D98" s="155"/>
      <c r="E98" s="157" t="s">
        <v>252</v>
      </c>
      <c r="F98" s="155" t="s">
        <v>340</v>
      </c>
      <c r="G98" s="155" t="s">
        <v>333</v>
      </c>
      <c r="H98" s="156" t="s">
        <v>397</v>
      </c>
      <c r="I98" s="167"/>
      <c r="J98" s="135"/>
    </row>
    <row r="99" spans="1:10" s="136" customFormat="1" ht="48" x14ac:dyDescent="0.25">
      <c r="A99" s="155">
        <v>10</v>
      </c>
      <c r="B99" s="155">
        <v>4</v>
      </c>
      <c r="C99" s="155">
        <v>2</v>
      </c>
      <c r="D99" s="155">
        <v>1</v>
      </c>
      <c r="E99" s="156" t="s">
        <v>398</v>
      </c>
      <c r="F99" s="155" t="s">
        <v>340</v>
      </c>
      <c r="G99" s="155" t="s">
        <v>399</v>
      </c>
      <c r="H99" s="156" t="s">
        <v>400</v>
      </c>
      <c r="I99" s="33" t="s">
        <v>518</v>
      </c>
      <c r="J99" s="135"/>
    </row>
    <row r="100" spans="1:10" s="136" customFormat="1" ht="244.5" customHeight="1" x14ac:dyDescent="0.25">
      <c r="A100" s="155">
        <v>10</v>
      </c>
      <c r="B100" s="155">
        <v>4</v>
      </c>
      <c r="C100" s="155">
        <v>2</v>
      </c>
      <c r="D100" s="155">
        <v>2</v>
      </c>
      <c r="E100" s="156" t="s">
        <v>401</v>
      </c>
      <c r="F100" s="155" t="s">
        <v>340</v>
      </c>
      <c r="G100" s="155" t="s">
        <v>333</v>
      </c>
      <c r="H100" s="156" t="s">
        <v>402</v>
      </c>
      <c r="I100" s="176" t="s">
        <v>519</v>
      </c>
      <c r="J100" s="135"/>
    </row>
    <row r="101" spans="1:10" s="136" customFormat="1" ht="108" x14ac:dyDescent="0.25">
      <c r="A101" s="155">
        <v>10</v>
      </c>
      <c r="B101" s="155">
        <v>4</v>
      </c>
      <c r="C101" s="155">
        <v>2</v>
      </c>
      <c r="D101" s="155">
        <v>3</v>
      </c>
      <c r="E101" s="156" t="s">
        <v>403</v>
      </c>
      <c r="F101" s="155" t="s">
        <v>340</v>
      </c>
      <c r="G101" s="155" t="s">
        <v>333</v>
      </c>
      <c r="H101" s="156" t="s">
        <v>404</v>
      </c>
      <c r="I101" s="170" t="s">
        <v>520</v>
      </c>
      <c r="J101" s="135"/>
    </row>
    <row r="102" spans="1:10" s="136" customFormat="1" ht="72" x14ac:dyDescent="0.25">
      <c r="A102" s="156">
        <v>10</v>
      </c>
      <c r="B102" s="156">
        <v>4</v>
      </c>
      <c r="C102" s="156">
        <v>2</v>
      </c>
      <c r="D102" s="156">
        <v>4</v>
      </c>
      <c r="E102" s="156" t="s">
        <v>405</v>
      </c>
      <c r="F102" s="155" t="s">
        <v>340</v>
      </c>
      <c r="G102" s="155" t="s">
        <v>333</v>
      </c>
      <c r="H102" s="156" t="s">
        <v>170</v>
      </c>
      <c r="I102" s="185" t="s">
        <v>521</v>
      </c>
      <c r="J102" s="135"/>
    </row>
    <row r="103" spans="1:10" s="136" customFormat="1" ht="84" x14ac:dyDescent="0.25">
      <c r="A103" s="156">
        <v>10</v>
      </c>
      <c r="B103" s="156">
        <v>4</v>
      </c>
      <c r="C103" s="156">
        <v>2</v>
      </c>
      <c r="D103" s="156">
        <v>5</v>
      </c>
      <c r="E103" s="156" t="s">
        <v>406</v>
      </c>
      <c r="F103" s="155" t="s">
        <v>340</v>
      </c>
      <c r="G103" s="155" t="s">
        <v>333</v>
      </c>
      <c r="H103" s="156" t="s">
        <v>171</v>
      </c>
      <c r="I103" s="170" t="s">
        <v>522</v>
      </c>
      <c r="J103" s="135"/>
    </row>
    <row r="104" spans="1:10" s="131" customFormat="1" ht="72" x14ac:dyDescent="0.25">
      <c r="A104" s="156">
        <v>10</v>
      </c>
      <c r="B104" s="156">
        <v>4</v>
      </c>
      <c r="C104" s="156">
        <v>2</v>
      </c>
      <c r="D104" s="156">
        <v>6</v>
      </c>
      <c r="E104" s="156" t="s">
        <v>407</v>
      </c>
      <c r="F104" s="155" t="s">
        <v>340</v>
      </c>
      <c r="G104" s="155" t="s">
        <v>333</v>
      </c>
      <c r="H104" s="156" t="s">
        <v>172</v>
      </c>
      <c r="I104" s="170" t="s">
        <v>523</v>
      </c>
      <c r="J104" s="130"/>
    </row>
    <row r="105" spans="1:10" ht="159" customHeight="1" x14ac:dyDescent="0.25">
      <c r="A105" s="155">
        <v>10</v>
      </c>
      <c r="B105" s="155">
        <v>4</v>
      </c>
      <c r="C105" s="155">
        <v>2</v>
      </c>
      <c r="D105" s="155">
        <v>7</v>
      </c>
      <c r="E105" s="156" t="s">
        <v>408</v>
      </c>
      <c r="F105" s="155" t="s">
        <v>340</v>
      </c>
      <c r="G105" s="155" t="s">
        <v>333</v>
      </c>
      <c r="H105" s="156" t="s">
        <v>409</v>
      </c>
      <c r="I105" s="170" t="s">
        <v>524</v>
      </c>
      <c r="J105" s="34"/>
    </row>
    <row r="106" spans="1:10" ht="36" x14ac:dyDescent="0.25">
      <c r="A106" s="155">
        <v>10</v>
      </c>
      <c r="B106" s="155">
        <v>4</v>
      </c>
      <c r="C106" s="155">
        <v>3</v>
      </c>
      <c r="D106" s="155"/>
      <c r="E106" s="157" t="s">
        <v>173</v>
      </c>
      <c r="F106" s="155" t="s">
        <v>340</v>
      </c>
      <c r="G106" s="155" t="s">
        <v>333</v>
      </c>
      <c r="H106" s="156"/>
      <c r="I106" s="167"/>
      <c r="J106" s="34"/>
    </row>
    <row r="107" spans="1:10" ht="74.25" customHeight="1" x14ac:dyDescent="0.25">
      <c r="A107" s="155">
        <v>10</v>
      </c>
      <c r="B107" s="155">
        <v>4</v>
      </c>
      <c r="C107" s="155">
        <v>3</v>
      </c>
      <c r="D107" s="155">
        <v>1</v>
      </c>
      <c r="E107" s="156" t="s">
        <v>174</v>
      </c>
      <c r="F107" s="155" t="s">
        <v>340</v>
      </c>
      <c r="G107" s="155" t="s">
        <v>333</v>
      </c>
      <c r="H107" s="156" t="s">
        <v>410</v>
      </c>
      <c r="I107" s="33" t="s">
        <v>525</v>
      </c>
      <c r="J107" s="34"/>
    </row>
    <row r="108" spans="1:10" ht="84" x14ac:dyDescent="0.25">
      <c r="A108" s="155">
        <v>10</v>
      </c>
      <c r="B108" s="155">
        <v>4</v>
      </c>
      <c r="C108" s="155">
        <v>3</v>
      </c>
      <c r="D108" s="155">
        <v>2</v>
      </c>
      <c r="E108" s="156" t="s">
        <v>175</v>
      </c>
      <c r="F108" s="155" t="s">
        <v>340</v>
      </c>
      <c r="G108" s="155" t="s">
        <v>333</v>
      </c>
      <c r="H108" s="156" t="s">
        <v>411</v>
      </c>
      <c r="I108" s="175" t="s">
        <v>526</v>
      </c>
      <c r="J108" s="34"/>
    </row>
    <row r="109" spans="1:10" ht="36" x14ac:dyDescent="0.25">
      <c r="A109" s="156">
        <v>10</v>
      </c>
      <c r="B109" s="156">
        <v>4</v>
      </c>
      <c r="C109" s="156">
        <v>3</v>
      </c>
      <c r="D109" s="156">
        <v>3</v>
      </c>
      <c r="E109" s="156" t="s">
        <v>412</v>
      </c>
      <c r="F109" s="155" t="s">
        <v>340</v>
      </c>
      <c r="G109" s="155" t="s">
        <v>333</v>
      </c>
      <c r="H109" s="156" t="s">
        <v>176</v>
      </c>
      <c r="I109" s="176" t="s">
        <v>527</v>
      </c>
      <c r="J109" s="34"/>
    </row>
    <row r="110" spans="1:10" ht="24" x14ac:dyDescent="0.25">
      <c r="A110" s="155">
        <v>10</v>
      </c>
      <c r="B110" s="155">
        <v>4</v>
      </c>
      <c r="C110" s="155">
        <v>3</v>
      </c>
      <c r="D110" s="155">
        <v>4</v>
      </c>
      <c r="E110" s="155" t="s">
        <v>5</v>
      </c>
      <c r="F110" s="155" t="s">
        <v>413</v>
      </c>
      <c r="G110" s="155" t="s">
        <v>414</v>
      </c>
      <c r="H110" s="155" t="s">
        <v>415</v>
      </c>
      <c r="I110" s="176" t="s">
        <v>528</v>
      </c>
      <c r="J110" s="34"/>
    </row>
    <row r="111" spans="1:10" ht="144" x14ac:dyDescent="0.25">
      <c r="A111" s="156">
        <v>10</v>
      </c>
      <c r="B111" s="156">
        <v>4</v>
      </c>
      <c r="C111" s="156">
        <v>4</v>
      </c>
      <c r="D111" s="156"/>
      <c r="E111" s="157" t="s">
        <v>177</v>
      </c>
      <c r="F111" s="155" t="s">
        <v>340</v>
      </c>
      <c r="G111" s="155" t="s">
        <v>333</v>
      </c>
      <c r="H111" s="156" t="s">
        <v>416</v>
      </c>
      <c r="I111" s="167"/>
      <c r="J111" s="34"/>
    </row>
    <row r="112" spans="1:10" ht="72" x14ac:dyDescent="0.25">
      <c r="A112" s="156">
        <v>10</v>
      </c>
      <c r="B112" s="156">
        <v>4</v>
      </c>
      <c r="C112" s="156">
        <v>4</v>
      </c>
      <c r="D112" s="156">
        <v>1</v>
      </c>
      <c r="E112" s="156" t="s">
        <v>417</v>
      </c>
      <c r="F112" s="155" t="s">
        <v>340</v>
      </c>
      <c r="G112" s="155" t="s">
        <v>418</v>
      </c>
      <c r="H112" s="156" t="s">
        <v>419</v>
      </c>
      <c r="I112" s="33" t="s">
        <v>529</v>
      </c>
      <c r="J112" s="34"/>
    </row>
    <row r="113" spans="1:10" ht="48.75" customHeight="1" x14ac:dyDescent="0.25">
      <c r="A113" s="156">
        <v>10</v>
      </c>
      <c r="B113" s="156">
        <v>4</v>
      </c>
      <c r="C113" s="156">
        <v>5</v>
      </c>
      <c r="D113" s="156"/>
      <c r="E113" s="169" t="s">
        <v>178</v>
      </c>
      <c r="F113" s="155" t="s">
        <v>340</v>
      </c>
      <c r="G113" s="155" t="s">
        <v>333</v>
      </c>
      <c r="H113" s="156"/>
      <c r="I113" s="167"/>
      <c r="J113" s="34"/>
    </row>
    <row r="114" spans="1:10" ht="189" customHeight="1" x14ac:dyDescent="0.25">
      <c r="A114" s="156">
        <v>10</v>
      </c>
      <c r="B114" s="156">
        <v>4</v>
      </c>
      <c r="C114" s="156">
        <v>5</v>
      </c>
      <c r="D114" s="156"/>
      <c r="E114" s="156" t="s">
        <v>420</v>
      </c>
      <c r="F114" s="155" t="s">
        <v>340</v>
      </c>
      <c r="G114" s="155" t="s">
        <v>333</v>
      </c>
      <c r="H114" s="156" t="s">
        <v>421</v>
      </c>
      <c r="I114" s="33" t="s">
        <v>531</v>
      </c>
      <c r="J114" s="34"/>
    </row>
    <row r="115" spans="1:10" ht="142.5" customHeight="1" x14ac:dyDescent="0.25">
      <c r="A115" s="156">
        <v>10</v>
      </c>
      <c r="B115" s="156">
        <v>4</v>
      </c>
      <c r="C115" s="156">
        <v>5</v>
      </c>
      <c r="D115" s="156">
        <v>1</v>
      </c>
      <c r="E115" s="156" t="s">
        <v>422</v>
      </c>
      <c r="F115" s="155" t="s">
        <v>240</v>
      </c>
      <c r="G115" s="155" t="s">
        <v>333</v>
      </c>
      <c r="H115" s="156" t="s">
        <v>423</v>
      </c>
      <c r="I115" s="176" t="s">
        <v>530</v>
      </c>
      <c r="J115" s="34"/>
    </row>
    <row r="116" spans="1:10" ht="147" customHeight="1" x14ac:dyDescent="0.25">
      <c r="A116" s="156">
        <v>10</v>
      </c>
      <c r="B116" s="156">
        <v>4</v>
      </c>
      <c r="C116" s="156">
        <v>5</v>
      </c>
      <c r="D116" s="156">
        <v>2</v>
      </c>
      <c r="E116" s="156" t="s">
        <v>424</v>
      </c>
      <c r="F116" s="155" t="s">
        <v>240</v>
      </c>
      <c r="G116" s="155" t="s">
        <v>333</v>
      </c>
      <c r="H116" s="156" t="s">
        <v>425</v>
      </c>
      <c r="I116" s="167" t="s">
        <v>535</v>
      </c>
      <c r="J116" s="34"/>
    </row>
    <row r="117" spans="1:10" s="138" customFormat="1" ht="57" x14ac:dyDescent="0.25">
      <c r="A117" s="148">
        <v>10</v>
      </c>
      <c r="B117" s="148">
        <v>5</v>
      </c>
      <c r="C117" s="148"/>
      <c r="D117" s="148"/>
      <c r="E117" s="149" t="s">
        <v>239</v>
      </c>
      <c r="F117" s="150" t="s">
        <v>10</v>
      </c>
      <c r="G117" s="163" t="s">
        <v>333</v>
      </c>
      <c r="H117" s="151"/>
      <c r="I117" s="152"/>
      <c r="J117" s="146"/>
    </row>
    <row r="118" spans="1:10" s="138" customFormat="1" ht="141" customHeight="1" x14ac:dyDescent="0.25">
      <c r="A118" s="195">
        <v>10</v>
      </c>
      <c r="B118" s="195">
        <v>5</v>
      </c>
      <c r="C118" s="195">
        <v>1</v>
      </c>
      <c r="D118" s="195"/>
      <c r="E118" s="196" t="s">
        <v>255</v>
      </c>
      <c r="F118" s="197" t="s">
        <v>10</v>
      </c>
      <c r="G118" s="197" t="s">
        <v>333</v>
      </c>
      <c r="H118" s="195" t="s">
        <v>426</v>
      </c>
      <c r="I118" s="187"/>
      <c r="J118" s="147"/>
    </row>
    <row r="119" spans="1:10" s="138" customFormat="1" ht="32.25" customHeight="1" x14ac:dyDescent="0.25">
      <c r="A119" s="340">
        <v>10</v>
      </c>
      <c r="B119" s="340">
        <v>5</v>
      </c>
      <c r="C119" s="340">
        <v>1</v>
      </c>
      <c r="D119" s="340">
        <v>1</v>
      </c>
      <c r="E119" s="340" t="s">
        <v>179</v>
      </c>
      <c r="F119" s="341" t="s">
        <v>10</v>
      </c>
      <c r="G119" s="341" t="s">
        <v>333</v>
      </c>
      <c r="H119" s="340" t="s">
        <v>238</v>
      </c>
      <c r="I119" s="293" t="s">
        <v>536</v>
      </c>
      <c r="J119" s="295"/>
    </row>
    <row r="120" spans="1:10" s="138" customFormat="1" x14ac:dyDescent="0.25">
      <c r="A120" s="340"/>
      <c r="B120" s="340"/>
      <c r="C120" s="340"/>
      <c r="D120" s="340"/>
      <c r="E120" s="340"/>
      <c r="F120" s="341"/>
      <c r="G120" s="341"/>
      <c r="H120" s="340"/>
      <c r="I120" s="294"/>
      <c r="J120" s="296"/>
    </row>
    <row r="121" spans="1:10" s="138" customFormat="1" ht="24" x14ac:dyDescent="0.25">
      <c r="A121" s="195">
        <v>10</v>
      </c>
      <c r="B121" s="195">
        <v>5</v>
      </c>
      <c r="C121" s="195">
        <v>1</v>
      </c>
      <c r="D121" s="195">
        <v>2</v>
      </c>
      <c r="E121" s="195" t="s">
        <v>180</v>
      </c>
      <c r="F121" s="197" t="s">
        <v>181</v>
      </c>
      <c r="G121" s="197" t="s">
        <v>333</v>
      </c>
      <c r="H121" s="195" t="s">
        <v>182</v>
      </c>
      <c r="I121" s="198" t="s">
        <v>537</v>
      </c>
      <c r="J121" s="137"/>
    </row>
    <row r="122" spans="1:10" s="138" customFormat="1" ht="24" x14ac:dyDescent="0.25">
      <c r="A122" s="195">
        <v>10</v>
      </c>
      <c r="B122" s="195">
        <v>5</v>
      </c>
      <c r="C122" s="195">
        <v>1</v>
      </c>
      <c r="D122" s="195">
        <v>3</v>
      </c>
      <c r="E122" s="195" t="s">
        <v>183</v>
      </c>
      <c r="F122" s="197" t="s">
        <v>181</v>
      </c>
      <c r="G122" s="197" t="s">
        <v>333</v>
      </c>
      <c r="H122" s="195" t="s">
        <v>182</v>
      </c>
      <c r="I122" s="199" t="s">
        <v>538</v>
      </c>
      <c r="J122" s="137"/>
    </row>
    <row r="123" spans="1:10" s="138" customFormat="1" ht="60" x14ac:dyDescent="0.25">
      <c r="A123" s="195">
        <v>10</v>
      </c>
      <c r="B123" s="195">
        <v>5</v>
      </c>
      <c r="C123" s="195">
        <v>1</v>
      </c>
      <c r="D123" s="195">
        <v>4</v>
      </c>
      <c r="E123" s="195" t="s">
        <v>184</v>
      </c>
      <c r="F123" s="197" t="s">
        <v>181</v>
      </c>
      <c r="G123" s="197" t="s">
        <v>333</v>
      </c>
      <c r="H123" s="195" t="s">
        <v>185</v>
      </c>
      <c r="I123" s="199" t="s">
        <v>539</v>
      </c>
      <c r="J123" s="137"/>
    </row>
    <row r="124" spans="1:10" s="138" customFormat="1" ht="66" customHeight="1" x14ac:dyDescent="0.25">
      <c r="A124" s="195">
        <v>10</v>
      </c>
      <c r="B124" s="195">
        <v>5</v>
      </c>
      <c r="C124" s="195">
        <v>1</v>
      </c>
      <c r="D124" s="195">
        <v>5</v>
      </c>
      <c r="E124" s="195" t="s">
        <v>186</v>
      </c>
      <c r="F124" s="197" t="s">
        <v>181</v>
      </c>
      <c r="G124" s="197" t="s">
        <v>333</v>
      </c>
      <c r="H124" s="195" t="s">
        <v>427</v>
      </c>
      <c r="I124" s="199" t="s">
        <v>540</v>
      </c>
      <c r="J124" s="137"/>
    </row>
    <row r="125" spans="1:10" s="138" customFormat="1" ht="84" customHeight="1" x14ac:dyDescent="0.25">
      <c r="A125" s="195">
        <v>10</v>
      </c>
      <c r="B125" s="195">
        <v>5</v>
      </c>
      <c r="C125" s="195">
        <v>1</v>
      </c>
      <c r="D125" s="195">
        <v>6</v>
      </c>
      <c r="E125" s="195" t="s">
        <v>187</v>
      </c>
      <c r="F125" s="197" t="s">
        <v>181</v>
      </c>
      <c r="G125" s="197" t="s">
        <v>333</v>
      </c>
      <c r="H125" s="195" t="s">
        <v>188</v>
      </c>
      <c r="I125" s="199" t="s">
        <v>541</v>
      </c>
      <c r="J125" s="137"/>
    </row>
    <row r="126" spans="1:10" s="138" customFormat="1" ht="36" x14ac:dyDescent="0.25">
      <c r="A126" s="195">
        <v>10</v>
      </c>
      <c r="B126" s="195">
        <v>5</v>
      </c>
      <c r="C126" s="195">
        <v>2</v>
      </c>
      <c r="D126" s="195"/>
      <c r="E126" s="196" t="s">
        <v>189</v>
      </c>
      <c r="F126" s="197" t="s">
        <v>181</v>
      </c>
      <c r="G126" s="197" t="s">
        <v>333</v>
      </c>
      <c r="H126" s="195"/>
      <c r="I126" s="187"/>
      <c r="J126" s="137"/>
    </row>
    <row r="127" spans="1:10" s="138" customFormat="1" ht="95.25" customHeight="1" x14ac:dyDescent="0.25">
      <c r="A127" s="340">
        <v>10</v>
      </c>
      <c r="B127" s="340">
        <v>5</v>
      </c>
      <c r="C127" s="340">
        <v>2</v>
      </c>
      <c r="D127" s="340">
        <v>1</v>
      </c>
      <c r="E127" s="340" t="s">
        <v>190</v>
      </c>
      <c r="F127" s="341" t="s">
        <v>181</v>
      </c>
      <c r="G127" s="297" t="s">
        <v>333</v>
      </c>
      <c r="H127" s="340" t="s">
        <v>428</v>
      </c>
      <c r="I127" s="293" t="s">
        <v>542</v>
      </c>
      <c r="J127" s="295"/>
    </row>
    <row r="128" spans="1:10" s="138" customFormat="1" ht="27.75" customHeight="1" x14ac:dyDescent="0.25">
      <c r="A128" s="340"/>
      <c r="B128" s="340"/>
      <c r="C128" s="340"/>
      <c r="D128" s="340"/>
      <c r="E128" s="340"/>
      <c r="F128" s="341"/>
      <c r="G128" s="298"/>
      <c r="H128" s="340"/>
      <c r="I128" s="294"/>
      <c r="J128" s="296"/>
    </row>
    <row r="129" spans="1:10" s="138" customFormat="1" ht="36" x14ac:dyDescent="0.25">
      <c r="A129" s="195">
        <v>10</v>
      </c>
      <c r="B129" s="195">
        <v>5</v>
      </c>
      <c r="C129" s="195">
        <v>2</v>
      </c>
      <c r="D129" s="195">
        <v>2</v>
      </c>
      <c r="E129" s="195" t="s">
        <v>191</v>
      </c>
      <c r="F129" s="197" t="s">
        <v>10</v>
      </c>
      <c r="G129" s="197" t="s">
        <v>333</v>
      </c>
      <c r="H129" s="195" t="s">
        <v>192</v>
      </c>
      <c r="I129" s="200" t="s">
        <v>543</v>
      </c>
      <c r="J129" s="137"/>
    </row>
    <row r="130" spans="1:10" s="138" customFormat="1" ht="36" x14ac:dyDescent="0.25">
      <c r="A130" s="195">
        <v>10</v>
      </c>
      <c r="B130" s="195">
        <v>5</v>
      </c>
      <c r="C130" s="195">
        <v>3</v>
      </c>
      <c r="D130" s="195"/>
      <c r="E130" s="196" t="s">
        <v>193</v>
      </c>
      <c r="F130" s="197" t="s">
        <v>10</v>
      </c>
      <c r="G130" s="197" t="s">
        <v>333</v>
      </c>
      <c r="H130" s="195" t="s">
        <v>429</v>
      </c>
      <c r="I130" s="199" t="s">
        <v>544</v>
      </c>
      <c r="J130" s="137"/>
    </row>
    <row r="131" spans="1:10" s="138" customFormat="1" ht="36" x14ac:dyDescent="0.25">
      <c r="A131" s="195">
        <v>10</v>
      </c>
      <c r="B131" s="195">
        <v>5</v>
      </c>
      <c r="C131" s="195">
        <v>3</v>
      </c>
      <c r="D131" s="195">
        <v>1</v>
      </c>
      <c r="E131" s="195" t="s">
        <v>194</v>
      </c>
      <c r="F131" s="197" t="s">
        <v>10</v>
      </c>
      <c r="G131" s="197" t="s">
        <v>333</v>
      </c>
      <c r="H131" s="195" t="s">
        <v>195</v>
      </c>
      <c r="I131" s="201" t="s">
        <v>545</v>
      </c>
      <c r="J131" s="137"/>
    </row>
    <row r="132" spans="1:10" s="138" customFormat="1" ht="84" x14ac:dyDescent="0.25">
      <c r="A132" s="195">
        <v>10</v>
      </c>
      <c r="B132" s="195">
        <v>5</v>
      </c>
      <c r="C132" s="195">
        <v>3</v>
      </c>
      <c r="D132" s="195">
        <v>2</v>
      </c>
      <c r="E132" s="195" t="s">
        <v>196</v>
      </c>
      <c r="F132" s="197" t="s">
        <v>10</v>
      </c>
      <c r="G132" s="197" t="s">
        <v>333</v>
      </c>
      <c r="H132" s="195" t="s">
        <v>197</v>
      </c>
      <c r="I132" s="201" t="s">
        <v>546</v>
      </c>
      <c r="J132" s="137"/>
    </row>
    <row r="133" spans="1:10" s="138" customFormat="1" ht="60" x14ac:dyDescent="0.25">
      <c r="A133" s="195">
        <v>10</v>
      </c>
      <c r="B133" s="195">
        <v>5</v>
      </c>
      <c r="C133" s="195">
        <v>4</v>
      </c>
      <c r="D133" s="195"/>
      <c r="E133" s="196" t="s">
        <v>198</v>
      </c>
      <c r="F133" s="197" t="s">
        <v>181</v>
      </c>
      <c r="G133" s="197" t="s">
        <v>333</v>
      </c>
      <c r="H133" s="195" t="s">
        <v>199</v>
      </c>
      <c r="I133" s="202" t="s">
        <v>547</v>
      </c>
      <c r="J133" s="137"/>
    </row>
    <row r="134" spans="1:10" s="138" customFormat="1" ht="24.75" x14ac:dyDescent="0.25">
      <c r="A134" s="195">
        <v>10</v>
      </c>
      <c r="B134" s="195">
        <v>5</v>
      </c>
      <c r="C134" s="195">
        <v>4</v>
      </c>
      <c r="D134" s="195">
        <v>1</v>
      </c>
      <c r="E134" s="195" t="s">
        <v>430</v>
      </c>
      <c r="F134" s="197" t="s">
        <v>181</v>
      </c>
      <c r="G134" s="197" t="s">
        <v>333</v>
      </c>
      <c r="H134" s="195" t="s">
        <v>431</v>
      </c>
      <c r="I134" s="203" t="s">
        <v>548</v>
      </c>
      <c r="J134" s="137"/>
    </row>
    <row r="135" spans="1:10" s="138" customFormat="1" ht="42.75" x14ac:dyDescent="0.25">
      <c r="A135" s="164">
        <v>10</v>
      </c>
      <c r="B135" s="164">
        <v>6</v>
      </c>
      <c r="C135" s="164"/>
      <c r="D135" s="164"/>
      <c r="E135" s="164" t="s">
        <v>432</v>
      </c>
      <c r="F135" s="151" t="s">
        <v>257</v>
      </c>
      <c r="G135" s="151" t="s">
        <v>433</v>
      </c>
      <c r="H135" s="151"/>
      <c r="I135" s="152"/>
      <c r="J135" s="146"/>
    </row>
    <row r="136" spans="1:10" s="182" customFormat="1" ht="76.5" customHeight="1" x14ac:dyDescent="0.25">
      <c r="A136" s="193">
        <v>10</v>
      </c>
      <c r="B136" s="193">
        <v>6</v>
      </c>
      <c r="C136" s="193">
        <v>1</v>
      </c>
      <c r="D136" s="193"/>
      <c r="E136" s="204" t="s">
        <v>200</v>
      </c>
      <c r="F136" s="192" t="s">
        <v>258</v>
      </c>
      <c r="G136" s="192" t="s">
        <v>333</v>
      </c>
      <c r="H136" s="193"/>
      <c r="I136" s="205"/>
      <c r="J136" s="181"/>
    </row>
    <row r="137" spans="1:10" s="182" customFormat="1" ht="36" x14ac:dyDescent="0.25">
      <c r="A137" s="322">
        <v>10</v>
      </c>
      <c r="B137" s="322">
        <v>6</v>
      </c>
      <c r="C137" s="322">
        <v>1</v>
      </c>
      <c r="D137" s="322">
        <v>1</v>
      </c>
      <c r="E137" s="322" t="s">
        <v>201</v>
      </c>
      <c r="F137" s="192" t="s">
        <v>434</v>
      </c>
      <c r="G137" s="314" t="s">
        <v>333</v>
      </c>
      <c r="H137" s="322" t="s">
        <v>202</v>
      </c>
      <c r="I137" s="329" t="s">
        <v>549</v>
      </c>
      <c r="J137" s="327"/>
    </row>
    <row r="138" spans="1:10" s="182" customFormat="1" ht="48" x14ac:dyDescent="0.25">
      <c r="A138" s="322"/>
      <c r="B138" s="322"/>
      <c r="C138" s="322"/>
      <c r="D138" s="322"/>
      <c r="E138" s="322"/>
      <c r="F138" s="192" t="s">
        <v>435</v>
      </c>
      <c r="G138" s="314"/>
      <c r="H138" s="322"/>
      <c r="I138" s="329"/>
      <c r="J138" s="327"/>
    </row>
    <row r="139" spans="1:10" s="182" customFormat="1" ht="60" x14ac:dyDescent="0.25">
      <c r="A139" s="193">
        <v>10</v>
      </c>
      <c r="B139" s="193">
        <v>6</v>
      </c>
      <c r="C139" s="193">
        <v>1</v>
      </c>
      <c r="D139" s="193">
        <v>2</v>
      </c>
      <c r="E139" s="193" t="s">
        <v>203</v>
      </c>
      <c r="F139" s="192" t="s">
        <v>258</v>
      </c>
      <c r="G139" s="192" t="s">
        <v>333</v>
      </c>
      <c r="H139" s="193" t="s">
        <v>204</v>
      </c>
      <c r="I139" s="205" t="s">
        <v>550</v>
      </c>
      <c r="J139" s="181"/>
    </row>
    <row r="140" spans="1:10" s="182" customFormat="1" ht="27.75" x14ac:dyDescent="0.25">
      <c r="A140" s="322">
        <v>10</v>
      </c>
      <c r="B140" s="322">
        <v>6</v>
      </c>
      <c r="C140" s="322">
        <v>1</v>
      </c>
      <c r="D140" s="322">
        <v>3</v>
      </c>
      <c r="E140" s="322" t="s">
        <v>46</v>
      </c>
      <c r="F140" s="314" t="s">
        <v>257</v>
      </c>
      <c r="G140" s="314" t="s">
        <v>333</v>
      </c>
      <c r="H140" s="193" t="s">
        <v>436</v>
      </c>
      <c r="I140" s="329" t="s">
        <v>551</v>
      </c>
      <c r="J140" s="327"/>
    </row>
    <row r="141" spans="1:10" s="182" customFormat="1" ht="48" x14ac:dyDescent="0.25">
      <c r="A141" s="322"/>
      <c r="B141" s="322"/>
      <c r="C141" s="322"/>
      <c r="D141" s="322"/>
      <c r="E141" s="322"/>
      <c r="F141" s="314"/>
      <c r="G141" s="314"/>
      <c r="H141" s="193" t="s">
        <v>437</v>
      </c>
      <c r="I141" s="329"/>
      <c r="J141" s="327"/>
    </row>
    <row r="142" spans="1:10" s="182" customFormat="1" ht="24" x14ac:dyDescent="0.25">
      <c r="A142" s="193">
        <v>10</v>
      </c>
      <c r="B142" s="193">
        <v>6</v>
      </c>
      <c r="C142" s="193">
        <v>1</v>
      </c>
      <c r="D142" s="193">
        <v>4</v>
      </c>
      <c r="E142" s="193" t="s">
        <v>205</v>
      </c>
      <c r="F142" s="192" t="s">
        <v>258</v>
      </c>
      <c r="G142" s="192" t="s">
        <v>333</v>
      </c>
      <c r="H142" s="193" t="s">
        <v>206</v>
      </c>
      <c r="I142" s="205" t="s">
        <v>552</v>
      </c>
      <c r="J142" s="181"/>
    </row>
    <row r="143" spans="1:10" s="182" customFormat="1" ht="72" x14ac:dyDescent="0.25">
      <c r="A143" s="193">
        <v>10</v>
      </c>
      <c r="B143" s="193">
        <v>6</v>
      </c>
      <c r="C143" s="193">
        <v>1</v>
      </c>
      <c r="D143" s="193">
        <v>5</v>
      </c>
      <c r="E143" s="193" t="s">
        <v>207</v>
      </c>
      <c r="F143" s="192" t="s">
        <v>258</v>
      </c>
      <c r="G143" s="192" t="s">
        <v>333</v>
      </c>
      <c r="H143" s="193" t="s">
        <v>208</v>
      </c>
      <c r="I143" s="205" t="s">
        <v>553</v>
      </c>
      <c r="J143" s="181"/>
    </row>
    <row r="144" spans="1:10" s="182" customFormat="1" ht="100.5" customHeight="1" x14ac:dyDescent="0.25">
      <c r="A144" s="193">
        <v>10</v>
      </c>
      <c r="B144" s="193">
        <v>6</v>
      </c>
      <c r="C144" s="193">
        <v>1</v>
      </c>
      <c r="D144" s="193">
        <v>6</v>
      </c>
      <c r="E144" s="193" t="s">
        <v>209</v>
      </c>
      <c r="F144" s="192" t="s">
        <v>258</v>
      </c>
      <c r="G144" s="192" t="s">
        <v>333</v>
      </c>
      <c r="H144" s="193" t="s">
        <v>438</v>
      </c>
      <c r="I144" s="205" t="s">
        <v>554</v>
      </c>
      <c r="J144" s="181"/>
    </row>
    <row r="145" spans="1:10" s="182" customFormat="1" ht="69" customHeight="1" x14ac:dyDescent="0.25">
      <c r="A145" s="193">
        <v>10</v>
      </c>
      <c r="B145" s="193">
        <v>6</v>
      </c>
      <c r="C145" s="193">
        <v>1</v>
      </c>
      <c r="D145" s="193">
        <v>7</v>
      </c>
      <c r="E145" s="193" t="s">
        <v>210</v>
      </c>
      <c r="F145" s="192" t="s">
        <v>258</v>
      </c>
      <c r="G145" s="192" t="s">
        <v>333</v>
      </c>
      <c r="H145" s="193" t="s">
        <v>211</v>
      </c>
      <c r="I145" s="205" t="s">
        <v>555</v>
      </c>
      <c r="J145" s="181"/>
    </row>
    <row r="146" spans="1:10" s="182" customFormat="1" ht="76.5" customHeight="1" x14ac:dyDescent="0.25">
      <c r="A146" s="193">
        <v>10</v>
      </c>
      <c r="B146" s="193">
        <v>6</v>
      </c>
      <c r="C146" s="193">
        <v>1</v>
      </c>
      <c r="D146" s="193">
        <v>8</v>
      </c>
      <c r="E146" s="193" t="s">
        <v>439</v>
      </c>
      <c r="F146" s="192" t="s">
        <v>258</v>
      </c>
      <c r="G146" s="192" t="s">
        <v>333</v>
      </c>
      <c r="H146" s="193" t="s">
        <v>440</v>
      </c>
      <c r="I146" s="205" t="s">
        <v>556</v>
      </c>
      <c r="J146" s="181"/>
    </row>
    <row r="147" spans="1:10" s="182" customFormat="1" ht="15" customHeight="1" x14ac:dyDescent="0.25">
      <c r="A147" s="322">
        <v>10</v>
      </c>
      <c r="B147" s="322">
        <v>6</v>
      </c>
      <c r="C147" s="322">
        <v>1</v>
      </c>
      <c r="D147" s="322">
        <v>9</v>
      </c>
      <c r="E147" s="322" t="s">
        <v>212</v>
      </c>
      <c r="F147" s="192" t="s">
        <v>241</v>
      </c>
      <c r="G147" s="314" t="s">
        <v>333</v>
      </c>
      <c r="H147" s="322" t="s">
        <v>213</v>
      </c>
      <c r="I147" s="347" t="s">
        <v>557</v>
      </c>
      <c r="J147" s="327"/>
    </row>
    <row r="148" spans="1:10" s="182" customFormat="1" ht="37.5" customHeight="1" x14ac:dyDescent="0.25">
      <c r="A148" s="322"/>
      <c r="B148" s="322"/>
      <c r="C148" s="322"/>
      <c r="D148" s="322"/>
      <c r="E148" s="322"/>
      <c r="F148" s="192" t="s">
        <v>258</v>
      </c>
      <c r="G148" s="314"/>
      <c r="H148" s="322"/>
      <c r="I148" s="347"/>
      <c r="J148" s="327"/>
    </row>
    <row r="149" spans="1:10" s="182" customFormat="1" ht="48.75" customHeight="1" x14ac:dyDescent="0.25">
      <c r="A149" s="193">
        <v>10</v>
      </c>
      <c r="B149" s="193">
        <v>6</v>
      </c>
      <c r="C149" s="193">
        <v>1</v>
      </c>
      <c r="D149" s="193">
        <v>10</v>
      </c>
      <c r="E149" s="193" t="s">
        <v>214</v>
      </c>
      <c r="F149" s="192" t="s">
        <v>258</v>
      </c>
      <c r="G149" s="192" t="s">
        <v>399</v>
      </c>
      <c r="H149" s="193" t="s">
        <v>215</v>
      </c>
      <c r="I149" s="206" t="s">
        <v>558</v>
      </c>
      <c r="J149" s="181"/>
    </row>
    <row r="150" spans="1:10" s="182" customFormat="1" ht="48" x14ac:dyDescent="0.25">
      <c r="A150" s="193">
        <v>10</v>
      </c>
      <c r="B150" s="193">
        <v>6</v>
      </c>
      <c r="C150" s="193">
        <v>1</v>
      </c>
      <c r="D150" s="193">
        <v>11</v>
      </c>
      <c r="E150" s="193" t="s">
        <v>441</v>
      </c>
      <c r="F150" s="192" t="s">
        <v>258</v>
      </c>
      <c r="G150" s="192" t="s">
        <v>333</v>
      </c>
      <c r="H150" s="193" t="s">
        <v>216</v>
      </c>
      <c r="I150" s="206" t="s">
        <v>559</v>
      </c>
      <c r="J150" s="181"/>
    </row>
    <row r="151" spans="1:10" ht="31.5" x14ac:dyDescent="0.25">
      <c r="A151" s="207">
        <v>10</v>
      </c>
      <c r="B151" s="207">
        <v>7</v>
      </c>
      <c r="C151" s="207"/>
      <c r="D151" s="207"/>
      <c r="E151" s="208" t="s">
        <v>217</v>
      </c>
      <c r="F151" s="194"/>
      <c r="G151" s="205"/>
      <c r="H151" s="205"/>
      <c r="I151" s="206"/>
      <c r="J151" s="181"/>
    </row>
    <row r="152" spans="1:10" x14ac:dyDescent="0.25">
      <c r="A152" s="322">
        <v>10</v>
      </c>
      <c r="B152" s="322">
        <v>7</v>
      </c>
      <c r="C152" s="322">
        <v>1</v>
      </c>
      <c r="D152" s="322"/>
      <c r="E152" s="323" t="s">
        <v>260</v>
      </c>
      <c r="F152" s="209" t="s">
        <v>444</v>
      </c>
      <c r="G152" s="342" t="s">
        <v>333</v>
      </c>
      <c r="H152" s="344"/>
      <c r="I152" s="329"/>
      <c r="J152" s="328"/>
    </row>
    <row r="153" spans="1:10" ht="24" x14ac:dyDescent="0.25">
      <c r="A153" s="322"/>
      <c r="B153" s="322"/>
      <c r="C153" s="322"/>
      <c r="D153" s="322"/>
      <c r="E153" s="323"/>
      <c r="F153" s="210" t="s">
        <v>445</v>
      </c>
      <c r="G153" s="342"/>
      <c r="H153" s="345"/>
      <c r="I153" s="329"/>
      <c r="J153" s="328"/>
    </row>
    <row r="154" spans="1:10" ht="24" x14ac:dyDescent="0.25">
      <c r="A154" s="322"/>
      <c r="B154" s="322"/>
      <c r="C154" s="322"/>
      <c r="D154" s="322"/>
      <c r="E154" s="323"/>
      <c r="F154" s="210" t="s">
        <v>443</v>
      </c>
      <c r="G154" s="342"/>
      <c r="H154" s="345"/>
      <c r="I154" s="329"/>
      <c r="J154" s="328"/>
    </row>
    <row r="155" spans="1:10" x14ac:dyDescent="0.25">
      <c r="A155" s="322"/>
      <c r="B155" s="322"/>
      <c r="C155" s="322"/>
      <c r="D155" s="322"/>
      <c r="E155" s="323"/>
      <c r="F155" s="210" t="s">
        <v>446</v>
      </c>
      <c r="G155" s="342"/>
      <c r="H155" s="345"/>
      <c r="I155" s="329"/>
      <c r="J155" s="328"/>
    </row>
    <row r="156" spans="1:10" x14ac:dyDescent="0.25">
      <c r="A156" s="322"/>
      <c r="B156" s="322"/>
      <c r="C156" s="322"/>
      <c r="D156" s="322"/>
      <c r="E156" s="323"/>
      <c r="F156" s="211"/>
      <c r="G156" s="342"/>
      <c r="H156" s="346"/>
      <c r="I156" s="329"/>
      <c r="J156" s="328"/>
    </row>
    <row r="157" spans="1:10" ht="36" customHeight="1" x14ac:dyDescent="0.25">
      <c r="A157" s="322">
        <v>10</v>
      </c>
      <c r="B157" s="322">
        <v>7</v>
      </c>
      <c r="C157" s="322">
        <v>1</v>
      </c>
      <c r="D157" s="322">
        <v>1</v>
      </c>
      <c r="E157" s="322" t="s">
        <v>218</v>
      </c>
      <c r="F157" s="211" t="s">
        <v>442</v>
      </c>
      <c r="G157" s="314" t="s">
        <v>333</v>
      </c>
      <c r="H157" s="193" t="s">
        <v>447</v>
      </c>
      <c r="I157" s="347" t="s">
        <v>466</v>
      </c>
      <c r="J157" s="348"/>
    </row>
    <row r="158" spans="1:10" ht="36" customHeight="1" x14ac:dyDescent="0.25">
      <c r="A158" s="322"/>
      <c r="B158" s="322"/>
      <c r="C158" s="322"/>
      <c r="D158" s="322"/>
      <c r="E158" s="322"/>
      <c r="F158" s="192" t="s">
        <v>445</v>
      </c>
      <c r="G158" s="314"/>
      <c r="H158" s="193" t="s">
        <v>448</v>
      </c>
      <c r="I158" s="347"/>
      <c r="J158" s="348"/>
    </row>
    <row r="159" spans="1:10" ht="36" x14ac:dyDescent="0.25">
      <c r="A159" s="322"/>
      <c r="B159" s="322"/>
      <c r="C159" s="322"/>
      <c r="D159" s="322"/>
      <c r="E159" s="322"/>
      <c r="F159" s="192" t="s">
        <v>450</v>
      </c>
      <c r="G159" s="314"/>
      <c r="H159" s="193" t="s">
        <v>449</v>
      </c>
      <c r="I159" s="347"/>
      <c r="J159" s="348"/>
    </row>
    <row r="160" spans="1:10" ht="66" customHeight="1" x14ac:dyDescent="0.25">
      <c r="A160" s="322">
        <v>10</v>
      </c>
      <c r="B160" s="322">
        <v>7</v>
      </c>
      <c r="C160" s="322">
        <v>1</v>
      </c>
      <c r="D160" s="322">
        <v>2</v>
      </c>
      <c r="E160" s="322" t="s">
        <v>267</v>
      </c>
      <c r="F160" s="314" t="s">
        <v>219</v>
      </c>
      <c r="G160" s="314" t="s">
        <v>333</v>
      </c>
      <c r="H160" s="322" t="s">
        <v>220</v>
      </c>
      <c r="I160" s="329" t="s">
        <v>466</v>
      </c>
      <c r="J160" s="328"/>
    </row>
    <row r="161" spans="1:10" ht="15.75" hidden="1" customHeight="1" thickBot="1" x14ac:dyDescent="0.3">
      <c r="A161" s="322"/>
      <c r="B161" s="322"/>
      <c r="C161" s="322"/>
      <c r="D161" s="322"/>
      <c r="E161" s="322"/>
      <c r="F161" s="314"/>
      <c r="G161" s="314"/>
      <c r="H161" s="322"/>
      <c r="I161" s="329"/>
      <c r="J161" s="328"/>
    </row>
    <row r="162" spans="1:10" ht="60" x14ac:dyDescent="0.25">
      <c r="A162" s="322">
        <v>10</v>
      </c>
      <c r="B162" s="322">
        <v>7</v>
      </c>
      <c r="C162" s="322">
        <v>1</v>
      </c>
      <c r="D162" s="322">
        <v>3</v>
      </c>
      <c r="E162" s="322" t="s">
        <v>221</v>
      </c>
      <c r="F162" s="314" t="s">
        <v>219</v>
      </c>
      <c r="G162" s="314" t="s">
        <v>451</v>
      </c>
      <c r="H162" s="193" t="s">
        <v>452</v>
      </c>
      <c r="I162" s="329" t="s">
        <v>467</v>
      </c>
      <c r="J162" s="328"/>
    </row>
    <row r="163" spans="1:10" ht="36" x14ac:dyDescent="0.25">
      <c r="A163" s="322"/>
      <c r="B163" s="322"/>
      <c r="C163" s="322"/>
      <c r="D163" s="322"/>
      <c r="E163" s="322"/>
      <c r="F163" s="314"/>
      <c r="G163" s="314"/>
      <c r="H163" s="193" t="s">
        <v>448</v>
      </c>
      <c r="I163" s="329"/>
      <c r="J163" s="328"/>
    </row>
    <row r="164" spans="1:10" ht="60" x14ac:dyDescent="0.25">
      <c r="A164" s="322">
        <v>10</v>
      </c>
      <c r="B164" s="322">
        <v>7</v>
      </c>
      <c r="C164" s="322">
        <v>1</v>
      </c>
      <c r="D164" s="322">
        <v>4</v>
      </c>
      <c r="E164" s="322" t="s">
        <v>222</v>
      </c>
      <c r="F164" s="314" t="s">
        <v>219</v>
      </c>
      <c r="G164" s="314" t="s">
        <v>333</v>
      </c>
      <c r="H164" s="193" t="s">
        <v>453</v>
      </c>
      <c r="I164" s="329" t="s">
        <v>467</v>
      </c>
      <c r="J164" s="328"/>
    </row>
    <row r="165" spans="1:10" ht="36" x14ac:dyDescent="0.25">
      <c r="A165" s="322"/>
      <c r="B165" s="322"/>
      <c r="C165" s="322"/>
      <c r="D165" s="322"/>
      <c r="E165" s="322"/>
      <c r="F165" s="314"/>
      <c r="G165" s="314"/>
      <c r="H165" s="193" t="s">
        <v>448</v>
      </c>
      <c r="I165" s="329"/>
      <c r="J165" s="328"/>
    </row>
    <row r="166" spans="1:10" x14ac:dyDescent="0.25">
      <c r="A166" s="322">
        <v>10</v>
      </c>
      <c r="B166" s="322">
        <v>7</v>
      </c>
      <c r="C166" s="322">
        <v>1</v>
      </c>
      <c r="D166" s="322">
        <v>5</v>
      </c>
      <c r="E166" s="322" t="s">
        <v>454</v>
      </c>
      <c r="F166" s="192" t="s">
        <v>442</v>
      </c>
      <c r="G166" s="314" t="s">
        <v>333</v>
      </c>
      <c r="H166" s="322" t="s">
        <v>223</v>
      </c>
      <c r="I166" s="314" t="s">
        <v>468</v>
      </c>
      <c r="J166" s="328"/>
    </row>
    <row r="167" spans="1:10" ht="57.75" customHeight="1" x14ac:dyDescent="0.25">
      <c r="A167" s="322"/>
      <c r="B167" s="322"/>
      <c r="C167" s="322"/>
      <c r="D167" s="322"/>
      <c r="E167" s="322"/>
      <c r="F167" s="192" t="s">
        <v>380</v>
      </c>
      <c r="G167" s="314"/>
      <c r="H167" s="322"/>
      <c r="I167" s="314"/>
      <c r="J167" s="328"/>
    </row>
    <row r="168" spans="1:10" ht="32.25" customHeight="1" x14ac:dyDescent="0.25">
      <c r="A168" s="322">
        <v>10</v>
      </c>
      <c r="B168" s="322">
        <v>7</v>
      </c>
      <c r="C168" s="322">
        <v>1</v>
      </c>
      <c r="D168" s="322">
        <v>6</v>
      </c>
      <c r="E168" s="322" t="s">
        <v>224</v>
      </c>
      <c r="F168" s="192" t="s">
        <v>442</v>
      </c>
      <c r="G168" s="314" t="s">
        <v>455</v>
      </c>
      <c r="H168" s="322" t="s">
        <v>225</v>
      </c>
      <c r="I168" s="314" t="s">
        <v>469</v>
      </c>
      <c r="J168" s="328"/>
    </row>
    <row r="169" spans="1:10" x14ac:dyDescent="0.25">
      <c r="A169" s="322"/>
      <c r="B169" s="322"/>
      <c r="C169" s="322"/>
      <c r="D169" s="322"/>
      <c r="E169" s="322"/>
      <c r="F169" s="192" t="s">
        <v>241</v>
      </c>
      <c r="G169" s="314"/>
      <c r="H169" s="322"/>
      <c r="I169" s="314"/>
      <c r="J169" s="328"/>
    </row>
    <row r="170" spans="1:10" ht="24" x14ac:dyDescent="0.25">
      <c r="A170" s="193">
        <v>10</v>
      </c>
      <c r="B170" s="193">
        <v>7</v>
      </c>
      <c r="C170" s="193">
        <v>2</v>
      </c>
      <c r="D170" s="193"/>
      <c r="E170" s="204" t="s">
        <v>8</v>
      </c>
      <c r="F170" s="192" t="s">
        <v>219</v>
      </c>
      <c r="G170" s="192" t="s">
        <v>455</v>
      </c>
      <c r="H170" s="193"/>
      <c r="I170" s="192"/>
      <c r="J170" s="34"/>
    </row>
    <row r="171" spans="1:10" ht="24" x14ac:dyDescent="0.25">
      <c r="A171" s="193">
        <v>10</v>
      </c>
      <c r="B171" s="193">
        <v>7</v>
      </c>
      <c r="C171" s="193">
        <v>2</v>
      </c>
      <c r="D171" s="193">
        <v>1</v>
      </c>
      <c r="E171" s="193" t="s">
        <v>456</v>
      </c>
      <c r="F171" s="192" t="s">
        <v>219</v>
      </c>
      <c r="G171" s="192" t="s">
        <v>455</v>
      </c>
      <c r="H171" s="193" t="s">
        <v>226</v>
      </c>
      <c r="I171" s="192" t="s">
        <v>466</v>
      </c>
      <c r="J171" s="34"/>
    </row>
    <row r="172" spans="1:10" ht="24" x14ac:dyDescent="0.25">
      <c r="A172" s="193">
        <v>10</v>
      </c>
      <c r="B172" s="193">
        <v>7</v>
      </c>
      <c r="C172" s="193">
        <v>3</v>
      </c>
      <c r="D172" s="193"/>
      <c r="E172" s="193" t="s">
        <v>5</v>
      </c>
      <c r="F172" s="192" t="s">
        <v>270</v>
      </c>
      <c r="G172" s="192" t="s">
        <v>333</v>
      </c>
      <c r="H172" s="193" t="s">
        <v>227</v>
      </c>
      <c r="I172" s="192" t="s">
        <v>470</v>
      </c>
      <c r="J172" s="34"/>
    </row>
    <row r="173" spans="1:10" ht="54.75" customHeight="1" x14ac:dyDescent="0.25">
      <c r="A173" s="193">
        <v>10</v>
      </c>
      <c r="B173" s="193">
        <v>7</v>
      </c>
      <c r="C173" s="193">
        <v>4</v>
      </c>
      <c r="D173" s="193"/>
      <c r="E173" s="204" t="s">
        <v>4</v>
      </c>
      <c r="F173" s="192" t="s">
        <v>457</v>
      </c>
      <c r="G173" s="192" t="s">
        <v>455</v>
      </c>
      <c r="H173" s="193"/>
      <c r="I173" s="205"/>
      <c r="J173" s="34"/>
    </row>
    <row r="174" spans="1:10" ht="104.25" customHeight="1" x14ac:dyDescent="0.25">
      <c r="A174" s="193">
        <v>10</v>
      </c>
      <c r="B174" s="193">
        <v>7</v>
      </c>
      <c r="C174" s="193">
        <v>4</v>
      </c>
      <c r="D174" s="193">
        <v>1</v>
      </c>
      <c r="E174" s="193" t="s">
        <v>229</v>
      </c>
      <c r="F174" s="192" t="s">
        <v>457</v>
      </c>
      <c r="G174" s="192" t="s">
        <v>455</v>
      </c>
      <c r="H174" s="193" t="s">
        <v>228</v>
      </c>
      <c r="I174" s="192" t="s">
        <v>471</v>
      </c>
      <c r="J174" s="34"/>
    </row>
    <row r="175" spans="1:10" ht="35.25" customHeight="1" x14ac:dyDescent="0.25">
      <c r="A175" s="322">
        <v>10</v>
      </c>
      <c r="B175" s="322">
        <v>7</v>
      </c>
      <c r="C175" s="322">
        <v>5</v>
      </c>
      <c r="D175" s="322"/>
      <c r="E175" s="343" t="s">
        <v>230</v>
      </c>
      <c r="F175" s="192" t="s">
        <v>442</v>
      </c>
      <c r="G175" s="314" t="s">
        <v>333</v>
      </c>
      <c r="H175" s="322"/>
      <c r="I175" s="329"/>
      <c r="J175" s="328"/>
    </row>
    <row r="176" spans="1:10" ht="24" x14ac:dyDescent="0.25">
      <c r="A176" s="322"/>
      <c r="B176" s="322"/>
      <c r="C176" s="322"/>
      <c r="D176" s="322"/>
      <c r="E176" s="343"/>
      <c r="F176" s="192" t="s">
        <v>380</v>
      </c>
      <c r="G176" s="314"/>
      <c r="H176" s="322"/>
      <c r="I176" s="329"/>
      <c r="J176" s="328"/>
    </row>
    <row r="177" spans="1:10" ht="67.5" customHeight="1" x14ac:dyDescent="0.25">
      <c r="A177" s="322">
        <v>10</v>
      </c>
      <c r="B177" s="322">
        <v>7</v>
      </c>
      <c r="C177" s="322">
        <v>5</v>
      </c>
      <c r="D177" s="322">
        <v>1</v>
      </c>
      <c r="E177" s="322" t="s">
        <v>458</v>
      </c>
      <c r="F177" s="192" t="s">
        <v>442</v>
      </c>
      <c r="G177" s="314" t="s">
        <v>333</v>
      </c>
      <c r="H177" s="322" t="s">
        <v>231</v>
      </c>
      <c r="I177" s="314" t="s">
        <v>472</v>
      </c>
      <c r="J177" s="328"/>
    </row>
    <row r="178" spans="1:10" ht="11.25" customHeight="1" x14ac:dyDescent="0.25">
      <c r="A178" s="322"/>
      <c r="B178" s="322"/>
      <c r="C178" s="322"/>
      <c r="D178" s="322"/>
      <c r="E178" s="322"/>
      <c r="F178" s="192" t="s">
        <v>380</v>
      </c>
      <c r="G178" s="314"/>
      <c r="H178" s="322"/>
      <c r="I178" s="314"/>
      <c r="J178" s="328"/>
    </row>
    <row r="179" spans="1:10" x14ac:dyDescent="0.25">
      <c r="A179" s="316">
        <v>10</v>
      </c>
      <c r="B179" s="316">
        <v>7</v>
      </c>
      <c r="C179" s="316">
        <v>6</v>
      </c>
      <c r="D179" s="316"/>
      <c r="E179" s="332" t="s">
        <v>459</v>
      </c>
      <c r="F179" s="155" t="s">
        <v>442</v>
      </c>
      <c r="G179" s="315" t="s">
        <v>333</v>
      </c>
      <c r="H179" s="330" t="s">
        <v>460</v>
      </c>
      <c r="I179" s="331"/>
      <c r="J179" s="328"/>
    </row>
    <row r="180" spans="1:10" ht="86.25" customHeight="1" x14ac:dyDescent="0.25">
      <c r="A180" s="316"/>
      <c r="B180" s="316"/>
      <c r="C180" s="316"/>
      <c r="D180" s="316"/>
      <c r="E180" s="332"/>
      <c r="F180" s="155" t="s">
        <v>354</v>
      </c>
      <c r="G180" s="315"/>
      <c r="H180" s="330"/>
      <c r="I180" s="331"/>
      <c r="J180" s="328"/>
    </row>
    <row r="181" spans="1:10" ht="72" x14ac:dyDescent="0.25">
      <c r="A181" s="156">
        <v>10</v>
      </c>
      <c r="B181" s="156">
        <v>7</v>
      </c>
      <c r="C181" s="156">
        <v>6</v>
      </c>
      <c r="D181" s="156">
        <v>1</v>
      </c>
      <c r="E181" s="156" t="s">
        <v>461</v>
      </c>
      <c r="F181" s="155" t="s">
        <v>462</v>
      </c>
      <c r="G181" s="155" t="s">
        <v>333</v>
      </c>
      <c r="H181" s="156" t="s">
        <v>460</v>
      </c>
      <c r="I181" s="168" t="s">
        <v>473</v>
      </c>
      <c r="J181" s="34"/>
    </row>
    <row r="182" spans="1:10" ht="78" customHeight="1" x14ac:dyDescent="0.25">
      <c r="A182" s="156">
        <v>10</v>
      </c>
      <c r="B182" s="156">
        <v>7</v>
      </c>
      <c r="C182" s="156">
        <v>6</v>
      </c>
      <c r="D182" s="156">
        <v>2</v>
      </c>
      <c r="E182" s="156" t="s">
        <v>463</v>
      </c>
      <c r="F182" s="155" t="s">
        <v>462</v>
      </c>
      <c r="G182" s="155" t="s">
        <v>333</v>
      </c>
      <c r="H182" s="156" t="s">
        <v>464</v>
      </c>
      <c r="I182" s="168" t="s">
        <v>468</v>
      </c>
      <c r="J182" s="34"/>
    </row>
    <row r="183" spans="1:10" ht="89.25" customHeight="1" x14ac:dyDescent="0.25">
      <c r="A183" s="154">
        <v>10</v>
      </c>
      <c r="B183" s="154">
        <v>8</v>
      </c>
      <c r="C183" s="154"/>
      <c r="D183" s="154"/>
      <c r="E183" s="154" t="s">
        <v>67</v>
      </c>
      <c r="F183" s="144" t="s">
        <v>219</v>
      </c>
      <c r="G183" s="144" t="s">
        <v>465</v>
      </c>
      <c r="H183" s="166"/>
      <c r="I183" s="186"/>
      <c r="J183" s="165"/>
    </row>
    <row r="184" spans="1:10" ht="75.75" customHeight="1" x14ac:dyDescent="0.25">
      <c r="A184" s="156">
        <v>10</v>
      </c>
      <c r="B184" s="156">
        <v>8</v>
      </c>
      <c r="C184" s="156">
        <v>1</v>
      </c>
      <c r="D184" s="156"/>
      <c r="E184" s="157" t="s">
        <v>67</v>
      </c>
      <c r="F184" s="155" t="s">
        <v>219</v>
      </c>
      <c r="G184" s="155" t="s">
        <v>465</v>
      </c>
      <c r="H184" s="156"/>
      <c r="I184" s="168"/>
      <c r="J184" s="34"/>
    </row>
    <row r="185" spans="1:10" ht="78.75" customHeight="1" x14ac:dyDescent="0.25">
      <c r="A185" s="156">
        <v>10</v>
      </c>
      <c r="B185" s="156">
        <v>8</v>
      </c>
      <c r="C185" s="156">
        <v>1</v>
      </c>
      <c r="D185" s="156">
        <v>1</v>
      </c>
      <c r="E185" s="156" t="s">
        <v>233</v>
      </c>
      <c r="F185" s="155" t="s">
        <v>219</v>
      </c>
      <c r="G185" s="155" t="s">
        <v>465</v>
      </c>
      <c r="H185" s="156" t="s">
        <v>232</v>
      </c>
      <c r="I185" s="168" t="s">
        <v>468</v>
      </c>
      <c r="J185" s="34"/>
    </row>
  </sheetData>
  <mergeCells count="363">
    <mergeCell ref="I51:I52"/>
    <mergeCell ref="J51:J52"/>
    <mergeCell ref="H152:H156"/>
    <mergeCell ref="I79:I80"/>
    <mergeCell ref="J79:J80"/>
    <mergeCell ref="J175:J176"/>
    <mergeCell ref="J177:J178"/>
    <mergeCell ref="I137:I138"/>
    <mergeCell ref="I140:I141"/>
    <mergeCell ref="J140:J141"/>
    <mergeCell ref="J152:J156"/>
    <mergeCell ref="I152:I156"/>
    <mergeCell ref="I162:I163"/>
    <mergeCell ref="I157:I159"/>
    <mergeCell ref="J157:J159"/>
    <mergeCell ref="I164:I165"/>
    <mergeCell ref="J164:J165"/>
    <mergeCell ref="I166:I167"/>
    <mergeCell ref="J166:J167"/>
    <mergeCell ref="J168:J169"/>
    <mergeCell ref="I147:I148"/>
    <mergeCell ref="J147:J148"/>
    <mergeCell ref="I177:I178"/>
    <mergeCell ref="I175:I176"/>
    <mergeCell ref="I168:I169"/>
    <mergeCell ref="J160:J161"/>
    <mergeCell ref="A177:A178"/>
    <mergeCell ref="B177:B178"/>
    <mergeCell ref="C177:C178"/>
    <mergeCell ref="D177:D178"/>
    <mergeCell ref="E177:E178"/>
    <mergeCell ref="G177:G178"/>
    <mergeCell ref="H177:H178"/>
    <mergeCell ref="A175:A176"/>
    <mergeCell ref="B175:B176"/>
    <mergeCell ref="C175:C176"/>
    <mergeCell ref="D175:D176"/>
    <mergeCell ref="E175:E176"/>
    <mergeCell ref="H166:H167"/>
    <mergeCell ref="A168:A169"/>
    <mergeCell ref="B168:B169"/>
    <mergeCell ref="C168:C169"/>
    <mergeCell ref="D168:D169"/>
    <mergeCell ref="E168:E169"/>
    <mergeCell ref="G168:G169"/>
    <mergeCell ref="H168:H169"/>
    <mergeCell ref="G175:G176"/>
    <mergeCell ref="H175:H176"/>
    <mergeCell ref="G152:G156"/>
    <mergeCell ref="A157:A159"/>
    <mergeCell ref="B157:B159"/>
    <mergeCell ref="C157:C159"/>
    <mergeCell ref="D157:D159"/>
    <mergeCell ref="E157:E159"/>
    <mergeCell ref="G157:G159"/>
    <mergeCell ref="F127:F128"/>
    <mergeCell ref="H127:H128"/>
    <mergeCell ref="H137:H138"/>
    <mergeCell ref="A140:A141"/>
    <mergeCell ref="B140:B141"/>
    <mergeCell ref="C140:C141"/>
    <mergeCell ref="D140:D141"/>
    <mergeCell ref="E140:E141"/>
    <mergeCell ref="F140:F141"/>
    <mergeCell ref="G140:G141"/>
    <mergeCell ref="A127:A128"/>
    <mergeCell ref="B127:B128"/>
    <mergeCell ref="C127:C128"/>
    <mergeCell ref="D127:D128"/>
    <mergeCell ref="E127:E128"/>
    <mergeCell ref="A152:A156"/>
    <mergeCell ref="B152:B156"/>
    <mergeCell ref="F93:F94"/>
    <mergeCell ref="G93:G94"/>
    <mergeCell ref="H93:H94"/>
    <mergeCell ref="A119:A120"/>
    <mergeCell ref="B119:B120"/>
    <mergeCell ref="C119:C120"/>
    <mergeCell ref="D119:D120"/>
    <mergeCell ref="E119:E120"/>
    <mergeCell ref="F119:F120"/>
    <mergeCell ref="G119:G120"/>
    <mergeCell ref="H119:H120"/>
    <mergeCell ref="A93:A94"/>
    <mergeCell ref="B93:B94"/>
    <mergeCell ref="C93:C94"/>
    <mergeCell ref="D93:D94"/>
    <mergeCell ref="E93:E94"/>
    <mergeCell ref="A90:A91"/>
    <mergeCell ref="B90:B91"/>
    <mergeCell ref="C90:C91"/>
    <mergeCell ref="D90:D91"/>
    <mergeCell ref="E90:E91"/>
    <mergeCell ref="F90:F91"/>
    <mergeCell ref="G90:G91"/>
    <mergeCell ref="H90:H91"/>
    <mergeCell ref="A84:A85"/>
    <mergeCell ref="B84:B85"/>
    <mergeCell ref="C84:C85"/>
    <mergeCell ref="D84:D85"/>
    <mergeCell ref="E84:E85"/>
    <mergeCell ref="H67:H68"/>
    <mergeCell ref="A79:A80"/>
    <mergeCell ref="B79:B80"/>
    <mergeCell ref="C79:C80"/>
    <mergeCell ref="D79:D80"/>
    <mergeCell ref="F79:F80"/>
    <mergeCell ref="G79:G80"/>
    <mergeCell ref="F67:F68"/>
    <mergeCell ref="G67:G68"/>
    <mergeCell ref="G27:G28"/>
    <mergeCell ref="H27:H28"/>
    <mergeCell ref="H32:H33"/>
    <mergeCell ref="H34:H35"/>
    <mergeCell ref="G34:G35"/>
    <mergeCell ref="A32:A33"/>
    <mergeCell ref="B32:B33"/>
    <mergeCell ref="C32:C33"/>
    <mergeCell ref="D32:D33"/>
    <mergeCell ref="E32:E33"/>
    <mergeCell ref="G32:G33"/>
    <mergeCell ref="A27:A28"/>
    <mergeCell ref="B27:B28"/>
    <mergeCell ref="C27:C28"/>
    <mergeCell ref="D27:D28"/>
    <mergeCell ref="E27:E28"/>
    <mergeCell ref="H36:H37"/>
    <mergeCell ref="H38:H40"/>
    <mergeCell ref="H41:H42"/>
    <mergeCell ref="H43:H44"/>
    <mergeCell ref="A67:A68"/>
    <mergeCell ref="B67:B68"/>
    <mergeCell ref="C67:C68"/>
    <mergeCell ref="D67:D68"/>
    <mergeCell ref="E67:E68"/>
    <mergeCell ref="G61:G62"/>
    <mergeCell ref="A65:A66"/>
    <mergeCell ref="B65:B66"/>
    <mergeCell ref="C65:C66"/>
    <mergeCell ref="D65:D66"/>
    <mergeCell ref="E65:E66"/>
    <mergeCell ref="G65:G66"/>
    <mergeCell ref="H61:H62"/>
    <mergeCell ref="H65:H66"/>
    <mergeCell ref="A61:A62"/>
    <mergeCell ref="B61:B62"/>
    <mergeCell ref="C61:C62"/>
    <mergeCell ref="D61:D62"/>
    <mergeCell ref="E61:E62"/>
    <mergeCell ref="G57:G58"/>
    <mergeCell ref="A59:A60"/>
    <mergeCell ref="B59:B60"/>
    <mergeCell ref="C59:C60"/>
    <mergeCell ref="D59:D60"/>
    <mergeCell ref="E59:E60"/>
    <mergeCell ref="G59:G60"/>
    <mergeCell ref="H57:H58"/>
    <mergeCell ref="H59:H60"/>
    <mergeCell ref="A57:A58"/>
    <mergeCell ref="B57:B58"/>
    <mergeCell ref="C57:C58"/>
    <mergeCell ref="D57:D58"/>
    <mergeCell ref="E57:E58"/>
    <mergeCell ref="G53:G54"/>
    <mergeCell ref="A55:A56"/>
    <mergeCell ref="B55:B56"/>
    <mergeCell ref="C55:C56"/>
    <mergeCell ref="D55:D56"/>
    <mergeCell ref="E55:E56"/>
    <mergeCell ref="G55:G56"/>
    <mergeCell ref="H53:H54"/>
    <mergeCell ref="H55:H56"/>
    <mergeCell ref="A53:A54"/>
    <mergeCell ref="B53:B54"/>
    <mergeCell ref="C53:C54"/>
    <mergeCell ref="D53:D54"/>
    <mergeCell ref="E53:E54"/>
    <mergeCell ref="A51:A52"/>
    <mergeCell ref="B51:B52"/>
    <mergeCell ref="C51:C52"/>
    <mergeCell ref="D51:D52"/>
    <mergeCell ref="E51:E52"/>
    <mergeCell ref="G51:G52"/>
    <mergeCell ref="H51:H52"/>
    <mergeCell ref="G43:G44"/>
    <mergeCell ref="A43:A44"/>
    <mergeCell ref="B43:B44"/>
    <mergeCell ref="C43:C44"/>
    <mergeCell ref="D43:D44"/>
    <mergeCell ref="E43:E44"/>
    <mergeCell ref="G36:G37"/>
    <mergeCell ref="A34:A35"/>
    <mergeCell ref="B34:B35"/>
    <mergeCell ref="C34:C35"/>
    <mergeCell ref="D34:D35"/>
    <mergeCell ref="E34:E35"/>
    <mergeCell ref="G38:G40"/>
    <mergeCell ref="A41:A42"/>
    <mergeCell ref="B41:B42"/>
    <mergeCell ref="C41:C42"/>
    <mergeCell ref="D41:D42"/>
    <mergeCell ref="E41:E42"/>
    <mergeCell ref="G41:G42"/>
    <mergeCell ref="A38:A40"/>
    <mergeCell ref="B38:B40"/>
    <mergeCell ref="C38:C40"/>
    <mergeCell ref="D38:D40"/>
    <mergeCell ref="E38:E40"/>
    <mergeCell ref="A36:A37"/>
    <mergeCell ref="B36:B37"/>
    <mergeCell ref="C36:C37"/>
    <mergeCell ref="D36:D37"/>
    <mergeCell ref="E36:E37"/>
    <mergeCell ref="A22:A23"/>
    <mergeCell ref="B22:B23"/>
    <mergeCell ref="C22:C23"/>
    <mergeCell ref="D22:D23"/>
    <mergeCell ref="E22:E23"/>
    <mergeCell ref="G17:G18"/>
    <mergeCell ref="H17:H18"/>
    <mergeCell ref="A20:A21"/>
    <mergeCell ref="B20:B21"/>
    <mergeCell ref="C20:C21"/>
    <mergeCell ref="D20:D21"/>
    <mergeCell ref="E20:E21"/>
    <mergeCell ref="G20:G21"/>
    <mergeCell ref="H20:H21"/>
    <mergeCell ref="A17:A18"/>
    <mergeCell ref="B17:B18"/>
    <mergeCell ref="C17:C18"/>
    <mergeCell ref="D17:D18"/>
    <mergeCell ref="E17:E18"/>
    <mergeCell ref="F22:F23"/>
    <mergeCell ref="J179:J180"/>
    <mergeCell ref="H179:H180"/>
    <mergeCell ref="I179:I180"/>
    <mergeCell ref="A179:A180"/>
    <mergeCell ref="B179:B180"/>
    <mergeCell ref="C179:C180"/>
    <mergeCell ref="D179:D180"/>
    <mergeCell ref="E179:E180"/>
    <mergeCell ref="G179:G180"/>
    <mergeCell ref="G164:G165"/>
    <mergeCell ref="F164:F165"/>
    <mergeCell ref="A166:A167"/>
    <mergeCell ref="B166:B167"/>
    <mergeCell ref="C166:C167"/>
    <mergeCell ref="D166:D167"/>
    <mergeCell ref="A164:A165"/>
    <mergeCell ref="B164:B165"/>
    <mergeCell ref="C164:C165"/>
    <mergeCell ref="D164:D165"/>
    <mergeCell ref="E164:E165"/>
    <mergeCell ref="E166:E167"/>
    <mergeCell ref="G166:G167"/>
    <mergeCell ref="A162:A163"/>
    <mergeCell ref="B162:B163"/>
    <mergeCell ref="C162:C163"/>
    <mergeCell ref="D162:D163"/>
    <mergeCell ref="E162:E163"/>
    <mergeCell ref="G162:G163"/>
    <mergeCell ref="J162:J163"/>
    <mergeCell ref="F160:F161"/>
    <mergeCell ref="H160:H161"/>
    <mergeCell ref="F162:F163"/>
    <mergeCell ref="A160:A161"/>
    <mergeCell ref="B160:B161"/>
    <mergeCell ref="C160:C161"/>
    <mergeCell ref="D160:D161"/>
    <mergeCell ref="E160:E161"/>
    <mergeCell ref="G160:G161"/>
    <mergeCell ref="I160:I161"/>
    <mergeCell ref="C152:C156"/>
    <mergeCell ref="D152:D156"/>
    <mergeCell ref="E152:E156"/>
    <mergeCell ref="A147:A148"/>
    <mergeCell ref="B147:B148"/>
    <mergeCell ref="C147:C148"/>
    <mergeCell ref="D147:D148"/>
    <mergeCell ref="E147:E148"/>
    <mergeCell ref="A2:J2"/>
    <mergeCell ref="E6:J6"/>
    <mergeCell ref="A4:D4"/>
    <mergeCell ref="I4:I5"/>
    <mergeCell ref="E4:E5"/>
    <mergeCell ref="F4:F5"/>
    <mergeCell ref="H4:H5"/>
    <mergeCell ref="G4:G5"/>
    <mergeCell ref="G147:G148"/>
    <mergeCell ref="H147:H148"/>
    <mergeCell ref="J137:J138"/>
    <mergeCell ref="A137:A138"/>
    <mergeCell ref="B137:B138"/>
    <mergeCell ref="C137:C138"/>
    <mergeCell ref="D137:D138"/>
    <mergeCell ref="E137:E138"/>
    <mergeCell ref="G137:G138"/>
    <mergeCell ref="G10:G11"/>
    <mergeCell ref="H10:H11"/>
    <mergeCell ref="A14:A16"/>
    <mergeCell ref="B14:B16"/>
    <mergeCell ref="C14:C16"/>
    <mergeCell ref="D14:D16"/>
    <mergeCell ref="E14:E16"/>
    <mergeCell ref="I41:I42"/>
    <mergeCell ref="I43:I44"/>
    <mergeCell ref="I53:I54"/>
    <mergeCell ref="I55:I56"/>
    <mergeCell ref="I57:I58"/>
    <mergeCell ref="I59:I60"/>
    <mergeCell ref="I84:I85"/>
    <mergeCell ref="G14:G16"/>
    <mergeCell ref="H14:H16"/>
    <mergeCell ref="A10:A11"/>
    <mergeCell ref="B10:B11"/>
    <mergeCell ref="C10:C11"/>
    <mergeCell ref="D10:D11"/>
    <mergeCell ref="E10:E11"/>
    <mergeCell ref="G22:G23"/>
    <mergeCell ref="H22:H23"/>
    <mergeCell ref="J41:J42"/>
    <mergeCell ref="J43:J44"/>
    <mergeCell ref="I27:I28"/>
    <mergeCell ref="J27:J28"/>
    <mergeCell ref="I32:I33"/>
    <mergeCell ref="J32:J33"/>
    <mergeCell ref="J4:J5"/>
    <mergeCell ref="I22:I23"/>
    <mergeCell ref="J22:J23"/>
    <mergeCell ref="I20:I21"/>
    <mergeCell ref="J20:J21"/>
    <mergeCell ref="I17:I18"/>
    <mergeCell ref="J17:J18"/>
    <mergeCell ref="I14:I16"/>
    <mergeCell ref="J14:J16"/>
    <mergeCell ref="I38:I40"/>
    <mergeCell ref="I36:I37"/>
    <mergeCell ref="J36:J37"/>
    <mergeCell ref="J38:J40"/>
    <mergeCell ref="I34:I35"/>
    <mergeCell ref="J34:J35"/>
    <mergeCell ref="J59:J60"/>
    <mergeCell ref="J55:J56"/>
    <mergeCell ref="J57:J58"/>
    <mergeCell ref="J53:J54"/>
    <mergeCell ref="I61:I62"/>
    <mergeCell ref="J61:J62"/>
    <mergeCell ref="I65:I66"/>
    <mergeCell ref="I67:I68"/>
    <mergeCell ref="J67:J68"/>
    <mergeCell ref="J65:J66"/>
    <mergeCell ref="J84:J85"/>
    <mergeCell ref="I93:I94"/>
    <mergeCell ref="J93:J94"/>
    <mergeCell ref="I119:I120"/>
    <mergeCell ref="J119:J120"/>
    <mergeCell ref="I90:I91"/>
    <mergeCell ref="J90:J91"/>
    <mergeCell ref="G127:G128"/>
    <mergeCell ref="I127:I128"/>
    <mergeCell ref="J127:J128"/>
    <mergeCell ref="G84:G85"/>
    <mergeCell ref="H84:H85"/>
  </mergeCells>
  <pageMargins left="0.25" right="0.25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форма 1</vt:lpstr>
      <vt:lpstr>форма 2</vt:lpstr>
      <vt:lpstr>форма 3</vt:lpstr>
      <vt:lpstr>'форма 3'!OLE_LINK1</vt:lpstr>
    </vt:vector>
  </TitlesOfParts>
  <Company>Сарапульский район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Главбух</dc:creator>
  <cp:lastModifiedBy>user</cp:lastModifiedBy>
  <cp:lastPrinted>2024-07-30T11:47:21Z</cp:lastPrinted>
  <dcterms:created xsi:type="dcterms:W3CDTF">2018-10-26T10:42:12Z</dcterms:created>
  <dcterms:modified xsi:type="dcterms:W3CDTF">2024-08-06T06:01:46Z</dcterms:modified>
</cp:coreProperties>
</file>