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Балабанова\Муниципальные программы\2024\Отчеты за 1 полугодие 2024\"/>
    </mc:Choice>
  </mc:AlternateContent>
  <bookViews>
    <workbookView xWindow="0" yWindow="0" windowWidth="28800" windowHeight="11565" activeTab="2"/>
  </bookViews>
  <sheets>
    <sheet name="форма 1" sheetId="1" r:id="rId1"/>
    <sheet name="форма 2" sheetId="2" r:id="rId2"/>
    <sheet name="форма 3" sheetId="7" r:id="rId3"/>
  </sheets>
  <definedNames>
    <definedName name="_xlnm.Print_Titles" localSheetId="0">'форма 1'!$6:$7</definedName>
    <definedName name="_xlnm.Print_Titles" localSheetId="1">'форма 2'!$3:$4</definedName>
    <definedName name="_xlnm.Print_Area" localSheetId="1">'форма 2'!$A$1:$G$15</definedName>
  </definedNames>
  <calcPr calcId="162913"/>
</workbook>
</file>

<file path=xl/calcChain.xml><?xml version="1.0" encoding="utf-8"?>
<calcChain xmlns="http://schemas.openxmlformats.org/spreadsheetml/2006/main">
  <c r="N29" i="1" l="1"/>
  <c r="G8" i="2" l="1"/>
  <c r="M32" i="1"/>
  <c r="N32" i="1"/>
  <c r="M29" i="1"/>
  <c r="M26" i="1"/>
  <c r="N26" i="1"/>
  <c r="M22" i="1"/>
  <c r="N22" i="1"/>
  <c r="M19" i="1"/>
  <c r="N19" i="1"/>
  <c r="N13" i="1"/>
  <c r="M13" i="1"/>
  <c r="M10" i="1"/>
  <c r="N10" i="1"/>
  <c r="L13" i="1"/>
  <c r="L22" i="1"/>
  <c r="L26" i="1"/>
  <c r="L29" i="1"/>
  <c r="L32" i="1"/>
  <c r="P27" i="1"/>
  <c r="N21" i="1" l="1"/>
  <c r="P26" i="1"/>
  <c r="O26" i="1"/>
  <c r="L9" i="1"/>
  <c r="L21" i="1"/>
  <c r="M21" i="1"/>
  <c r="M9" i="1"/>
  <c r="N9" i="1"/>
  <c r="O21" i="1" l="1"/>
  <c r="N8" i="1"/>
  <c r="P21" i="1"/>
  <c r="L8" i="1"/>
  <c r="O8" i="1" s="1"/>
  <c r="M8" i="1"/>
  <c r="P8" i="1" l="1"/>
  <c r="E6" i="2" l="1"/>
  <c r="E5" i="2" s="1"/>
  <c r="G9" i="2" l="1"/>
  <c r="F6" i="2"/>
  <c r="F5" i="2" s="1"/>
  <c r="G5" i="2" s="1"/>
  <c r="G6" i="2" l="1"/>
</calcChain>
</file>

<file path=xl/sharedStrings.xml><?xml version="1.0" encoding="utf-8"?>
<sst xmlns="http://schemas.openxmlformats.org/spreadsheetml/2006/main" count="313" uniqueCount="156">
  <si>
    <t>Отчет</t>
  </si>
  <si>
    <t>Коды аналитической программной классификации</t>
  </si>
  <si>
    <t>МП</t>
  </si>
  <si>
    <t>Пп</t>
  </si>
  <si>
    <t>ОМ</t>
  </si>
  <si>
    <t>М</t>
  </si>
  <si>
    <t>Наименование муниципальной программы, подпрограммы,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</si>
  <si>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</si>
  <si>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</si>
  <si>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</si>
  <si>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</t>
  </si>
  <si>
    <t>Пр</t>
  </si>
  <si>
    <t>ЦС</t>
  </si>
  <si>
    <t>ВР</t>
  </si>
  <si>
    <t>План на отчетный год</t>
  </si>
  <si>
    <t>План на отчетный период</t>
  </si>
  <si>
    <t>Кассовое исполнение на конец отчетного периода</t>
  </si>
  <si>
    <t>% исполнения</t>
  </si>
  <si>
    <t>к плану на отчетный год</t>
  </si>
  <si>
    <t>к плану на отчетный период</t>
  </si>
  <si>
    <t>09</t>
  </si>
  <si>
    <t>Код аналитической программной классификации</t>
  </si>
  <si>
    <t>Наименование муниципальной программы, подпрограммы</t>
  </si>
  <si>
    <t>Источник финансирования</t>
  </si>
  <si>
    <t>Оценка расходов согласно муниципальной программе</t>
  </si>
  <si>
    <t>Фактические расходы</t>
  </si>
  <si>
    <t>Отношение фактических расходов к оценке расходов, %</t>
  </si>
  <si>
    <t>Всего</t>
  </si>
  <si>
    <t>1</t>
  </si>
  <si>
    <t>Оценка расходов,                                             тыс. руб.</t>
  </si>
  <si>
    <t>Форма 3. Отчет о выполнении  основных мероприятий муниципальной программы</t>
  </si>
  <si>
    <t>Наименование подпрограммы, основного мероприятия, мероприятия</t>
  </si>
  <si>
    <t>Ответственный исполнитель подпрограммы, основного мероприятия, мероприятия</t>
  </si>
  <si>
    <t>Срок выполнения плановый</t>
  </si>
  <si>
    <t>Ожидаемый непосредственный результат</t>
  </si>
  <si>
    <t>Достигнутый результат</t>
  </si>
  <si>
    <t>Проблемы, возникшие в ходе реализации мероприятия</t>
  </si>
  <si>
    <t>в течение года</t>
  </si>
  <si>
    <t>Срок выполнения фактический</t>
  </si>
  <si>
    <t>отдел ЖКХ</t>
  </si>
  <si>
    <t>0</t>
  </si>
  <si>
    <t>Замена ветхих оконных блоков и дверей</t>
  </si>
  <si>
    <t>Проведение мониторинга энергоэффективности предприятий, оказывающих услуги теплоснабжения, водоснабжения и водоотведения на территории муниципального образования</t>
  </si>
  <si>
    <t>Проведение мониторинга энергоэффективности организаций, финансируемых из бюджетов муниципальных образований</t>
  </si>
  <si>
    <t>Проведение обучения специалистов органов местного самоуправления, организаций с участием  муниципальных образований, а также других организаций в области энергосбережения и повышения энергетической эффективности</t>
  </si>
  <si>
    <t>Развитие регионального сегмента государственной информационной системы в области энергосбережения и повышения энергетической эффективности</t>
  </si>
  <si>
    <t xml:space="preserve">Мероприятия по выявлению бесхозяйных объектов недвижимого имущества, используемых для передачи электрической энергии потребителям  и их паспортизация </t>
  </si>
  <si>
    <t>Реализация мероприятий в организациях, финансируемых за счет средств муниципального бюджета</t>
  </si>
  <si>
    <t>Перевод автомобилей на газ</t>
  </si>
  <si>
    <t>Химическая очистка внутренних поверхностей нагрева системы отопления и теплообменных аппаратов</t>
  </si>
  <si>
    <t>Установка теплоотражателей за батареями отопления</t>
  </si>
  <si>
    <t>Установка теплоотражающих пленок на окна</t>
  </si>
  <si>
    <t>Сокращение области применения ламп накаливания и замена их на люминисцентные. Установка оборудования для автоматического освещения</t>
  </si>
  <si>
    <t>Внедрение энергосберегающих комфорок на кухонных электрических плитах</t>
  </si>
  <si>
    <t>Оценка энергоэффективности по отраслям экономики УР</t>
  </si>
  <si>
    <t>Оценка энергоэффективности бюджетной сферы УР</t>
  </si>
  <si>
    <t xml:space="preserve">Повышение качества работы предприятий и организаций в области энергосбережния и повышение энергоэффективности </t>
  </si>
  <si>
    <t>Функциональное расширение регионального сегмента ГИС. Систематизация информации, используемой для оценки энергоэффективности организаций, финансируемых из бюджета муниципального образования</t>
  </si>
  <si>
    <t>Исполнение требований Федерального Закона от 27.07.2010 года №190-ФЗ  «О теплоснабжении»</t>
  </si>
  <si>
    <t xml:space="preserve">Сокращение доли бесхозяйных объектов теплоэнергетического хозяйства, объектов систем водоснабжения и водоотведения </t>
  </si>
  <si>
    <t xml:space="preserve">Исполнение Федерального закона от 23 ноября 2009 года  № 261-ФЗ «Об энергосбережении и о повышении энергетической эффективности и о внесении изменений в отдельные законодательные акты Российской Федерации»    </t>
  </si>
  <si>
    <t xml:space="preserve">Снижение объемов потребления бензина в сопоставимых условиях на 28 033 литра в год (12,4%). Сокращение бюджетных расходов на оплату автомобильного топлива на 774 тыс.руб. в год (в ценах 2012 года) </t>
  </si>
  <si>
    <t xml:space="preserve">Снижение объемов потребления энергоресурсов в сопоставимых условиях на 27 т.у.т. в год. Сокращение бюджетных расходов на оплату энергоресурсов на 182 тыс.руб. в год (в ценах 2012 года) </t>
  </si>
  <si>
    <t xml:space="preserve">Снижение объемов потребления энергоресурсов в сопоставимых условиях на 96 т.у.т. в год. Сокращение бюджетных расходов на оплату энергоресурсов на 1 038 тыс.руб. в год (в ценах 2012 года) </t>
  </si>
  <si>
    <t xml:space="preserve">Снижение объемов потребления энергоресурсов в сопоставимых условиях на 34 т.у.т. в год. Сокращение бюджетных расходов на оплату энергоресурсов на 231 тыс.руб. в год (в ценах 2012 года) </t>
  </si>
  <si>
    <t xml:space="preserve">Снижение объемов потребления электрической энергии в сопоставимых условиях на 284 тыс.кВтч (9,4%) в год. Сокращение бюджетных расходов на оплату электрической энергии на 1 008 тыс.руб. в год (в ценах 2012 года) </t>
  </si>
  <si>
    <t xml:space="preserve">Снижение объемов потребления энергоресурсов в сопоставимых условиях на 113 т.у.т. в год. Сокращение бюджетных расходов на оплату энергоресурсов на        1 090 тыс.руб. в год (в ценах 2012 года) </t>
  </si>
  <si>
    <t xml:space="preserve">Снижение объемов потребления электрической энергии в сопоставимых условиях на 19 тыс.кВтч (0,6%) в год. Сокращение бюджетных расходов на оплату электрической энергии на 73 тыс.руб. в год (в ценах 2012 года) </t>
  </si>
  <si>
    <t>Техническое перевооружение котельной с. Сигаево</t>
  </si>
  <si>
    <t xml:space="preserve">Снижение объема потребления природного газа в сопоставимых условиях на 68 тыс.м3 в год. Сокращение расходов на оплату природного газа на 250 тыс.руб. в год (в ценах 2012 года) </t>
  </si>
  <si>
    <t xml:space="preserve">Внедрение приборного учета объемов подаваемой воды </t>
  </si>
  <si>
    <t>Повышение эффективности работы источников водоснабжения за счет внедрения энергоэффективных насосных агрегатов</t>
  </si>
  <si>
    <t>Замена электротермических обогревателей на нагревательные кабели</t>
  </si>
  <si>
    <t>Исключение избыточного напора в водопроводной сети за счет внедрения автоматического регулирования</t>
  </si>
  <si>
    <t>Сокращение утечек воды при транспортировке за счет замены изношенных участков водопроводных сетей</t>
  </si>
  <si>
    <t>Определение фактического объема подаваемой воды, анализ работы сетей, выявление утечек и сверхнормативных расходов, стимулирование потребителей к сокращению объемов потребляемой воды</t>
  </si>
  <si>
    <t>Сокращение потребления электрической энергии на подъем и подачу воды потребителям</t>
  </si>
  <si>
    <t>Сокращение потребления электрической энергии на транспортировку воды и стоков</t>
  </si>
  <si>
    <t>Сокращение утечек из водопроводной сети, снижение потребления электроэнергии за счет исключения избыточного напора</t>
  </si>
  <si>
    <t>Сокращение утечек воды в водопроводных сетях</t>
  </si>
  <si>
    <t>Замена недогруженного и перегруженного силового оборудования распределительных электрических сетей</t>
  </si>
  <si>
    <t>Внедрение когенерационных установок (мини-ТЭЦ)</t>
  </si>
  <si>
    <t>Снижение потребления электроэнергии на уличное освещение</t>
  </si>
  <si>
    <t>Сокращение потерь электроэнергии при ее передаче по распределительным сетям</t>
  </si>
  <si>
    <t>Сокращение потерь электроэнергии при ее передаче по распределительным сетям. Увеличение эффективности использования первичного топлива</t>
  </si>
  <si>
    <t>Проведение энергетических обследований многоквартирных домов</t>
  </si>
  <si>
    <t>Реализация энергоэффективных мероприятий по расширению использования в качестве источников энергии вторичных энергетических ресурсов и (или) возобновляемых источников энергии</t>
  </si>
  <si>
    <t>Мероприятия по замещению бензина и дизельного топлива, используемых транспортными средствами в качестве моторного топлива, природным газом, газовыми смесями, сжиженным углеводородным газом, электрической энергией с учетом доступности использования, близости расположения к источникам природного газа, газовых смесей, электрической энергии и экономической целесообразности такого замещения, а также с учетом тарифного регулирования и доступности гражданам платы</t>
  </si>
  <si>
    <t xml:space="preserve">Мероприятия по  замещению бензина и дизельного топлива, используемых транспортными средствами в качестве моторного топлива, природным газом, газовыми смесями исжиженным углеводородным газом на транспортных средствах, используемых органами местного самоуправления, муниципальными учреждениями и муниципальными унитарными предприятиями </t>
  </si>
  <si>
    <t>Приобретение транспортных средств, используемых органами местного самоуправления, муниципальными учреждениями и муниципальными унитарными предприятиями на использование с автономных источником электрического питания</t>
  </si>
  <si>
    <t>Снижение затрат муниципальных и бюджетных учреждений на приобретение моторного топлива в 2 и более раз в расчете на 1 единицу транспортного средства</t>
  </si>
  <si>
    <t xml:space="preserve">Снижение затрат муниципальных и бюджетных учреждений на приобретение моторного топлива, в результате его замещения на использование электрического питания </t>
  </si>
  <si>
    <t xml:space="preserve"> </t>
  </si>
  <si>
    <t>Мероприятия по организации выявления бесхозяйных объектов теплоэнергетического хозяйства, объектов систем водоснабжения и водоотведения и их паспортизация</t>
  </si>
  <si>
    <t xml:space="preserve">Проведение энергетических обследований в организациях, финансируемых за счет средств бюджета муниципального образования </t>
  </si>
  <si>
    <t>Реализация мероприятий на объектах организаций, оказывающих услуги водоснабжения и водоотведения  на территории МО "Муниципальный округ Сарапульский  район Удмуртской Республики"</t>
  </si>
  <si>
    <t>Форма 2. Отчет о расходах на реализацию муниципальной программы за счет всех источников финансирования</t>
  </si>
  <si>
    <t xml:space="preserve">сокращение потерь </t>
  </si>
  <si>
    <t>участие в вебинарах</t>
  </si>
  <si>
    <t>Повышение энергоэффективности потребления энергоресурсов в многоквартирных домах на основе использования при проведении капитальных ремонтов современных энергоэффективных матреиалов и технологий, а так же формирования бережливой модели поведения населения.</t>
  </si>
  <si>
    <t>Форма 1. Отчет об использовании бюджетных ассигнований бюджета муниципального образования "Муниципальный округ Сарапульский район Удмуртской Республики" на реализацию муниципальной программы</t>
  </si>
  <si>
    <t xml:space="preserve">о реализации муниципальной программы муниципальную программу «Энергосбережение и повышение
энергетической эффективности»
Удмуртской Республики (2015-2020 годы)
</t>
  </si>
  <si>
    <t>Расходы бюджета муниципального образования "Муниципальный округ Сарапульский район Удмуртской Республики", тыс.руб.</t>
  </si>
  <si>
    <t xml:space="preserve">Энергосбережение и повышение энергетической эффективности </t>
  </si>
  <si>
    <t>Администрация Сарапульского района</t>
  </si>
  <si>
    <t>Внедрение энергоменеджмента</t>
  </si>
  <si>
    <t xml:space="preserve">Всего </t>
  </si>
  <si>
    <t>Разработка и (или) актуализация схем теплоснабжения поселений и городских округов Удмуртской Республики</t>
  </si>
  <si>
    <t>Разработка и (или) актуализация схем теплоснабжения в муниципальных образованиях Удмуртской Республики</t>
  </si>
  <si>
    <t xml:space="preserve">Разработка и (или) актуализация схем водоснабжения и водоотведения поселений и городских округов Удмуртской Республики </t>
  </si>
  <si>
    <t>Мероприятия по организации выявления бесхозяйных  объектов недвижимого имущества, используемых для передачи энергетических ресурсов (включая газоснабжение, тепло и электроснабжение), постановки в установленном порядке на учёт и признанию права муниципальной собственности на них, а также по организации управления такими объектами с момента их выявления, в том числе по определению источника компенсации возникающих при их эксплуатации нормативных потерь энергетических ресурсов.</t>
  </si>
  <si>
    <t>Реализация мероприятий на объектах электросетевых организаций, оказывающих услуги по передаче электрической энергии на территории Сарапульского района</t>
  </si>
  <si>
    <t>Реализация мероприятий по восстановлению и устройству сетей уличного освещения в муниципальных образованиях поселениях и  городских округах Удмуртской Республики</t>
  </si>
  <si>
    <t>Администрация  Сарапульского района</t>
  </si>
  <si>
    <t>05
04</t>
  </si>
  <si>
    <t>02
03
12</t>
  </si>
  <si>
    <t>0900505770;
0900562600</t>
  </si>
  <si>
    <t>09005L0300</t>
  </si>
  <si>
    <t>Реализация мероприятий по восстановлению и устройству сетей уличного освещения в муниципальных образованиях Удмуртской Республики (реконструкция системы уличного освещения с заменой: деревянных опор на ж/б, неизолированного провода на СИП, светильников на энергоэффективные)</t>
  </si>
  <si>
    <t xml:space="preserve">
636</t>
  </si>
  <si>
    <t>0900505770;</t>
  </si>
  <si>
    <t xml:space="preserve">Разработка муниципальных программ в области энергосбережения и повышения энергетической эффективности </t>
  </si>
  <si>
    <t>Разработка и (или) актуализация схем водоснабжения и водоотведения  в муниципальных образованиях Удмуртской Республики</t>
  </si>
  <si>
    <t>всего</t>
  </si>
  <si>
    <t>бюджет Сарапульского района</t>
  </si>
  <si>
    <t>в том числе:</t>
  </si>
  <si>
    <t>собственные средства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</si>
  <si>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</si>
  <si>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</si>
  <si>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</si>
  <si>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иные межбюджетные трансферты из бюджета Удмуртской Республики</t>
  </si>
  <si>
    <t>средства бюджета Удмуртской Республики, планируемые к привлечению</t>
  </si>
  <si>
    <t> 01</t>
  </si>
  <si>
    <t>Отдел ЖКХ Администрации Сарапульского района</t>
  </si>
  <si>
    <t>Повышение энергетической эффективности экономики и бюджетной сферы муниципального образования за счет рационального использования энергетических ресурсов</t>
  </si>
  <si>
    <t xml:space="preserve">Реализация энергоэффективных мероприятий на объектах многоквартирного жилищного фонда МО "Муниципальный округ Сарапульский район Удмуртской Республики" </t>
  </si>
  <si>
    <t>Разработка и (или) актуализация схем водоснабжения и водоотведения поселений и городских округов Удмуртской Республики</t>
  </si>
  <si>
    <t>Разработка и (или) актуализация схем водоснабжения и водоотведения в муниципальных образованиях Удмуртской Республики</t>
  </si>
  <si>
    <t>Исполнение требований Федерального Закона от 07.12.2011 года № 416-ФЗ  «О водоснабжении и водоотведении»</t>
  </si>
  <si>
    <t>Реализация мероприятий на объектах организаций, оказывающих услуги теплоснабжения на территории муниципального образования "Муниципалный округ Сарапульский район Удмуртской Республики"</t>
  </si>
  <si>
    <t>Реализация мероприятий на объектах электросетевых организаций, оказывающих услуги по передаче электрической энергии на территории муниципального образования "Муниципальный округ Сарапульский район Удмуртской Республики"</t>
  </si>
  <si>
    <t xml:space="preserve">Реализация мероприятий по восстановлению и устройству сетей уличного освещения в муниципальных образованияъ поселений и городских округах Удмуртской Республики </t>
  </si>
  <si>
    <t>Реализация мероприятий по восстановлению и устройству сетей уличного освещения в муниципальных образованияъ поселений и городских округах Удмуртской Республики (реконструкция системы уличного освещения с заменой: деревянных опор на ж/б; неизолированного провода на СИП; светильников на энергоэффективные)</t>
  </si>
  <si>
    <t>Разработка муниципальных программ в области энергосбережения и повышения энергетической эффективности</t>
  </si>
  <si>
    <t>разработка програмы выполнена в 2022-2023 гг</t>
  </si>
  <si>
    <t>05</t>
  </si>
  <si>
    <t>02          03</t>
  </si>
  <si>
    <t>за  1 полугодие 2024 года</t>
  </si>
  <si>
    <t xml:space="preserve">планом на 2024 год реализация мероприятия не предусматривалась </t>
  </si>
  <si>
    <t>информация о потреблении топливно энергетиченских ресурсов  организациями социальной сферы района вносится в ГИС "Энергоэффективность" ежегодно до 30.04.2024</t>
  </si>
  <si>
    <t>в течение 2024 года: заключен муницип контракт с АНО "Центр энергосбережееия УР" от 13.05.24 № 09/04 ,окончание работ 15.10.2024</t>
  </si>
  <si>
    <t>заменено тепловых сетей всего - 0,3 км.</t>
  </si>
  <si>
    <t xml:space="preserve">
заменено сетей водоснабжения - 0,5 км. </t>
  </si>
  <si>
    <t>в течение 2024 года: заключен муницип контракт от 24.06.2024 № зз-24321-2024 с ИП Некрасовым ИН,окончание работ 14 календарных дней с даты начала исполнения Контракта. На образовавшуюся экономию в результате  конкурсных процедур в размере 159 548,33 руб. заключен прямой договор с ИП Некрасовым ИН от 15.07.2024 № 70, срок выполнения 10 календ дней с даты начала выполнения работ. Будет выполнена установка 55 светодиодных светильников, 500 м проводо СИП, и установка 2 прибора учета</t>
  </si>
  <si>
    <t>по мере принятия решения собственниками многоквартитрных домов устанавливаются светитльники с датчиком движения внутри подьезда, светодиодные светильники</t>
  </si>
  <si>
    <t>2023-2028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</si>
</sst>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0"/>
    <numFmt numFmtId="166" formatCode="0000000000"/>
    <numFmt numFmtId="167" formatCode="#,##0.000"/>
    <numFmt numFmtId="168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7" fillId="0" borderId="0" xfId="0" applyFont="1"/>
    <xf numFmtId="0" fontId="0" fillId="0" borderId="0" xfId="0" applyBorder="1"/>
    <xf numFmtId="0" fontId="5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left" wrapText="1" indent="2"/>
    </xf>
    <xf numFmtId="164" fontId="0" fillId="0" borderId="0" xfId="0" applyNumberFormat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4" fillId="0" borderId="1" xfId="0" applyFont="1" applyBorder="1"/>
    <xf numFmtId="0" fontId="9" fillId="0" borderId="1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center" wrapText="1"/>
    </xf>
    <xf numFmtId="167" fontId="9" fillId="0" borderId="1" xfId="0" applyNumberFormat="1" applyFont="1" applyBorder="1" applyAlignment="1">
      <alignment horizontal="center" wrapText="1"/>
    </xf>
    <xf numFmtId="168" fontId="10" fillId="0" borderId="1" xfId="0" applyNumberFormat="1" applyFont="1" applyBorder="1" applyAlignment="1">
      <alignment vertical="center" wrapText="1"/>
    </xf>
    <xf numFmtId="168" fontId="6" fillId="0" borderId="1" xfId="0" applyNumberFormat="1" applyFont="1" applyBorder="1"/>
    <xf numFmtId="168" fontId="18" fillId="0" borderId="1" xfId="0" applyNumberFormat="1" applyFont="1" applyBorder="1"/>
    <xf numFmtId="0" fontId="15" fillId="2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center" vertical="center" wrapText="1"/>
    </xf>
    <xf numFmtId="165" fontId="16" fillId="0" borderId="7" xfId="0" applyNumberFormat="1" applyFont="1" applyBorder="1" applyAlignment="1">
      <alignment horizontal="center" vertical="center" wrapText="1"/>
    </xf>
    <xf numFmtId="165" fontId="1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66" fontId="16" fillId="0" borderId="5" xfId="0" applyNumberFormat="1" applyFont="1" applyBorder="1" applyAlignment="1">
      <alignment horizontal="center" vertical="center" wrapText="1"/>
    </xf>
    <xf numFmtId="166" fontId="16" fillId="0" borderId="7" xfId="0" applyNumberFormat="1" applyFont="1" applyBorder="1" applyAlignment="1">
      <alignment horizontal="center" vertical="center" wrapText="1"/>
    </xf>
    <xf numFmtId="166" fontId="16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="115" zoomScaleNormal="115" zoomScaleSheetLayoutView="115" workbookViewId="0">
      <selection activeCell="F5" sqref="F5"/>
    </sheetView>
  </sheetViews>
  <sheetFormatPr defaultRowHeight="15" x14ac:dyDescent="0.25"/>
  <cols>
    <col min="1" max="1" width="5.5703125" customWidth="1"/>
    <col min="2" max="3" width="5" customWidth="1"/>
    <col min="4" max="4" width="5.140625" customWidth="1"/>
    <col min="5" max="5" width="23.5703125" customWidth="1"/>
    <col min="6" max="6" width="15.28515625" customWidth="1"/>
    <col min="7" max="7" width="6.7109375" customWidth="1"/>
    <col min="8" max="9" width="6.28515625" customWidth="1"/>
    <col min="10" max="10" width="12.85546875" customWidth="1"/>
    <col min="11" max="11" width="6" customWidth="1"/>
    <col min="12" max="12" width="11.7109375" customWidth="1"/>
    <col min="13" max="13" width="11.42578125" customWidth="1"/>
    <col min="14" max="14" width="11.5703125" customWidth="1"/>
    <col min="15" max="15" width="12.140625" customWidth="1"/>
    <col min="16" max="16" width="9.7109375" customWidth="1"/>
  </cols>
  <sheetData>
    <row r="1" spans="1:16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27.75" customHeight="1" x14ac:dyDescent="0.25">
      <c r="A2" s="81" t="s">
        <v>101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x14ac:dyDescent="0.25">
      <c r="A3" s="80" t="s">
        <v>147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31.15" customHeight="1" x14ac:dyDescent="0.25">
      <c r="A4" s="81" t="s">
        <v>100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55.5" customHeight="1" x14ac:dyDescent="0.25">
      <c r="A6" s="82" t="s">
        <v>1</v>
      </c>
      <c r="B6" s="83"/>
      <c r="C6" s="83"/>
      <c r="D6" s="84"/>
      <c r="E6" s="85" t="s">
        <v>6</v>
      </c>
      <c r="F6" s="85" t="s">
        <v>7</v>
      </c>
      <c r="G6" s="82" t="s">
        <v>8</v>
      </c>
      <c r="H6" s="83"/>
      <c r="I6" s="83"/>
      <c r="J6" s="83"/>
      <c r="K6" s="84"/>
      <c r="L6" s="82" t="s">
        <v>102</v>
      </c>
      <c r="M6" s="83"/>
      <c r="N6" s="84"/>
      <c r="O6" s="87" t="s">
        <v>17</v>
      </c>
      <c r="P6" s="87"/>
    </row>
    <row r="7" spans="1:16" ht="75" customHeight="1" x14ac:dyDescent="0.25">
      <c r="A7" s="12" t="s">
        <v>2</v>
      </c>
      <c r="B7" s="12" t="s">
        <v>3</v>
      </c>
      <c r="C7" s="12" t="s">
        <v>4</v>
      </c>
      <c r="D7" s="12" t="s">
        <v>5</v>
      </c>
      <c r="E7" s="86"/>
      <c r="F7" s="86"/>
      <c r="G7" s="12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1" t="s">
        <v>14</v>
      </c>
      <c r="M7" s="11" t="s">
        <v>15</v>
      </c>
      <c r="N7" s="11" t="s">
        <v>16</v>
      </c>
      <c r="O7" s="11" t="s">
        <v>18</v>
      </c>
      <c r="P7" s="11" t="s">
        <v>19</v>
      </c>
    </row>
    <row r="8" spans="1:16" ht="33" customHeight="1" x14ac:dyDescent="0.25">
      <c r="A8" s="25">
        <v>9</v>
      </c>
      <c r="B8" s="26"/>
      <c r="C8" s="25"/>
      <c r="D8" s="26"/>
      <c r="E8" s="13" t="s">
        <v>103</v>
      </c>
      <c r="F8" s="26" t="s">
        <v>104</v>
      </c>
      <c r="G8" s="27">
        <v>636</v>
      </c>
      <c r="H8" s="25">
        <v>0</v>
      </c>
      <c r="I8" s="25">
        <v>0</v>
      </c>
      <c r="J8" s="28"/>
      <c r="K8" s="26">
        <v>0</v>
      </c>
      <c r="L8" s="59">
        <f>L9+L21</f>
        <v>927.97</v>
      </c>
      <c r="M8" s="59">
        <f t="shared" ref="M8:N8" si="0">M9+M21</f>
        <v>927.9380000000001</v>
      </c>
      <c r="N8" s="59">
        <f t="shared" si="0"/>
        <v>3.6</v>
      </c>
      <c r="O8" s="58">
        <f>N8/L8*100</f>
        <v>0.3879435757621475</v>
      </c>
      <c r="P8" s="58">
        <f>N8/M8*100</f>
        <v>0.38795695402063496</v>
      </c>
    </row>
    <row r="9" spans="1:16" ht="40.5" customHeight="1" x14ac:dyDescent="0.25">
      <c r="A9" s="25">
        <v>9</v>
      </c>
      <c r="B9" s="26">
        <v>0</v>
      </c>
      <c r="C9" s="25">
        <v>1</v>
      </c>
      <c r="D9" s="26"/>
      <c r="E9" s="26" t="s">
        <v>105</v>
      </c>
      <c r="F9" s="26" t="s">
        <v>106</v>
      </c>
      <c r="G9" s="27">
        <v>636</v>
      </c>
      <c r="H9" s="25">
        <v>5</v>
      </c>
      <c r="I9" s="25">
        <v>2</v>
      </c>
      <c r="J9" s="28"/>
      <c r="K9" s="26">
        <v>0</v>
      </c>
      <c r="L9" s="59">
        <f>L10+L13+L16+L19</f>
        <v>0</v>
      </c>
      <c r="M9" s="59">
        <f t="shared" ref="M9:N9" si="1">M10+M13+M16+M19</f>
        <v>360</v>
      </c>
      <c r="N9" s="59">
        <f t="shared" si="1"/>
        <v>3.6</v>
      </c>
      <c r="O9" s="58">
        <v>0</v>
      </c>
      <c r="P9" s="58">
        <v>1</v>
      </c>
    </row>
    <row r="10" spans="1:16" ht="24" customHeight="1" x14ac:dyDescent="0.25">
      <c r="A10" s="64">
        <v>9</v>
      </c>
      <c r="B10" s="63">
        <v>0</v>
      </c>
      <c r="C10" s="64">
        <v>1</v>
      </c>
      <c r="D10" s="63">
        <v>5</v>
      </c>
      <c r="E10" s="63" t="s">
        <v>107</v>
      </c>
      <c r="F10" s="26" t="s">
        <v>27</v>
      </c>
      <c r="G10" s="26">
        <v>636</v>
      </c>
      <c r="H10" s="25">
        <v>5</v>
      </c>
      <c r="I10" s="25">
        <v>2</v>
      </c>
      <c r="J10" s="28"/>
      <c r="K10" s="26">
        <v>0</v>
      </c>
      <c r="L10" s="59"/>
      <c r="M10" s="59">
        <f t="shared" ref="M10:N10" si="2">M11+M12</f>
        <v>0</v>
      </c>
      <c r="N10" s="59">
        <f t="shared" si="2"/>
        <v>0</v>
      </c>
      <c r="O10" s="58">
        <v>0</v>
      </c>
      <c r="P10" s="58">
        <v>0</v>
      </c>
    </row>
    <row r="11" spans="1:16" x14ac:dyDescent="0.25">
      <c r="A11" s="64"/>
      <c r="B11" s="63"/>
      <c r="C11" s="64"/>
      <c r="D11" s="63"/>
      <c r="E11" s="63"/>
      <c r="F11" s="63" t="s">
        <v>104</v>
      </c>
      <c r="G11" s="26">
        <v>636</v>
      </c>
      <c r="H11" s="25">
        <v>5</v>
      </c>
      <c r="I11" s="25">
        <v>2</v>
      </c>
      <c r="J11" s="28">
        <v>900162620</v>
      </c>
      <c r="K11" s="26">
        <v>244</v>
      </c>
      <c r="L11" s="59"/>
      <c r="M11" s="59"/>
      <c r="N11" s="59"/>
      <c r="O11" s="58">
        <v>0</v>
      </c>
      <c r="P11" s="58">
        <v>0</v>
      </c>
    </row>
    <row r="12" spans="1:16" x14ac:dyDescent="0.25">
      <c r="A12" s="64"/>
      <c r="B12" s="63"/>
      <c r="C12" s="64"/>
      <c r="D12" s="63"/>
      <c r="E12" s="63"/>
      <c r="F12" s="63"/>
      <c r="G12" s="26">
        <v>636</v>
      </c>
      <c r="H12" s="25">
        <v>5</v>
      </c>
      <c r="I12" s="25">
        <v>2</v>
      </c>
      <c r="J12" s="28">
        <v>900105770</v>
      </c>
      <c r="K12" s="26">
        <v>244</v>
      </c>
      <c r="L12" s="59"/>
      <c r="M12" s="59"/>
      <c r="N12" s="59"/>
      <c r="O12" s="58">
        <v>0</v>
      </c>
      <c r="P12" s="58">
        <v>0</v>
      </c>
    </row>
    <row r="13" spans="1:16" x14ac:dyDescent="0.25">
      <c r="A13" s="64"/>
      <c r="B13" s="63"/>
      <c r="C13" s="64"/>
      <c r="D13" s="63"/>
      <c r="E13" s="63" t="s">
        <v>108</v>
      </c>
      <c r="F13" s="26" t="s">
        <v>27</v>
      </c>
      <c r="G13" s="26">
        <v>636</v>
      </c>
      <c r="H13" s="25">
        <v>5</v>
      </c>
      <c r="I13" s="25">
        <v>2</v>
      </c>
      <c r="J13" s="28"/>
      <c r="K13" s="26"/>
      <c r="L13" s="59">
        <f>L14+L15</f>
        <v>0</v>
      </c>
      <c r="M13" s="59">
        <f>M14+M15</f>
        <v>0</v>
      </c>
      <c r="N13" s="59">
        <f>N14+N15</f>
        <v>0</v>
      </c>
      <c r="O13" s="58">
        <v>0</v>
      </c>
      <c r="P13" s="58">
        <v>0</v>
      </c>
    </row>
    <row r="14" spans="1:16" x14ac:dyDescent="0.25">
      <c r="A14" s="64"/>
      <c r="B14" s="63"/>
      <c r="C14" s="64"/>
      <c r="D14" s="63"/>
      <c r="E14" s="63"/>
      <c r="F14" s="63" t="s">
        <v>104</v>
      </c>
      <c r="G14" s="63">
        <v>636</v>
      </c>
      <c r="H14" s="64">
        <v>5</v>
      </c>
      <c r="I14" s="64">
        <v>2</v>
      </c>
      <c r="J14" s="28">
        <v>900162620</v>
      </c>
      <c r="K14" s="26">
        <v>244</v>
      </c>
      <c r="L14" s="59"/>
      <c r="M14" s="59"/>
      <c r="N14" s="59"/>
      <c r="O14" s="58">
        <v>0</v>
      </c>
      <c r="P14" s="58">
        <v>0</v>
      </c>
    </row>
    <row r="15" spans="1:16" x14ac:dyDescent="0.25">
      <c r="A15" s="64"/>
      <c r="B15" s="63"/>
      <c r="C15" s="64"/>
      <c r="D15" s="63"/>
      <c r="E15" s="63"/>
      <c r="F15" s="63"/>
      <c r="G15" s="63"/>
      <c r="H15" s="64"/>
      <c r="I15" s="64"/>
      <c r="J15" s="28">
        <v>900105770</v>
      </c>
      <c r="K15" s="26">
        <v>244</v>
      </c>
      <c r="L15" s="59"/>
      <c r="M15" s="59"/>
      <c r="N15" s="59"/>
      <c r="O15" s="58">
        <v>0</v>
      </c>
      <c r="P15" s="58">
        <v>0</v>
      </c>
    </row>
    <row r="16" spans="1:16" x14ac:dyDescent="0.25">
      <c r="A16" s="64">
        <v>9</v>
      </c>
      <c r="B16" s="63">
        <v>0</v>
      </c>
      <c r="C16" s="64">
        <v>1</v>
      </c>
      <c r="D16" s="63">
        <v>6</v>
      </c>
      <c r="E16" s="63" t="s">
        <v>109</v>
      </c>
      <c r="F16" s="26" t="s">
        <v>27</v>
      </c>
      <c r="G16" s="29">
        <v>636</v>
      </c>
      <c r="H16" s="25">
        <v>5</v>
      </c>
      <c r="I16" s="25">
        <v>2</v>
      </c>
      <c r="J16" s="28"/>
      <c r="K16" s="26">
        <v>244</v>
      </c>
      <c r="L16" s="60">
        <v>0</v>
      </c>
      <c r="M16" s="60">
        <v>360</v>
      </c>
      <c r="N16" s="60">
        <v>3.6</v>
      </c>
      <c r="O16" s="58">
        <v>0</v>
      </c>
      <c r="P16" s="58">
        <v>1</v>
      </c>
    </row>
    <row r="17" spans="1:16" x14ac:dyDescent="0.25">
      <c r="A17" s="64"/>
      <c r="B17" s="63"/>
      <c r="C17" s="64"/>
      <c r="D17" s="63"/>
      <c r="E17" s="63"/>
      <c r="F17" s="63" t="s">
        <v>104</v>
      </c>
      <c r="G17" s="29">
        <v>636</v>
      </c>
      <c r="H17" s="25">
        <v>5</v>
      </c>
      <c r="I17" s="25">
        <v>2</v>
      </c>
      <c r="J17" s="28">
        <v>900162620</v>
      </c>
      <c r="K17" s="26">
        <v>244</v>
      </c>
      <c r="L17" s="60">
        <v>0</v>
      </c>
      <c r="M17" s="60">
        <v>3.6</v>
      </c>
      <c r="N17" s="60">
        <v>3.6</v>
      </c>
      <c r="O17" s="58">
        <v>0</v>
      </c>
      <c r="P17" s="58">
        <v>100</v>
      </c>
    </row>
    <row r="18" spans="1:16" x14ac:dyDescent="0.25">
      <c r="A18" s="64"/>
      <c r="B18" s="63"/>
      <c r="C18" s="64"/>
      <c r="D18" s="63"/>
      <c r="E18" s="63"/>
      <c r="F18" s="63"/>
      <c r="G18" s="26">
        <v>636</v>
      </c>
      <c r="H18" s="25">
        <v>5</v>
      </c>
      <c r="I18" s="25">
        <v>2</v>
      </c>
      <c r="J18" s="28">
        <v>900105770</v>
      </c>
      <c r="K18" s="26">
        <v>244</v>
      </c>
      <c r="L18" s="60">
        <v>0</v>
      </c>
      <c r="M18" s="60">
        <v>356.4</v>
      </c>
      <c r="N18" s="60">
        <v>0</v>
      </c>
      <c r="O18" s="58">
        <v>0</v>
      </c>
      <c r="P18" s="58">
        <v>0</v>
      </c>
    </row>
    <row r="19" spans="1:16" x14ac:dyDescent="0.25">
      <c r="A19" s="64">
        <v>9</v>
      </c>
      <c r="B19" s="63">
        <v>0</v>
      </c>
      <c r="C19" s="64">
        <v>1</v>
      </c>
      <c r="D19" s="63">
        <v>7</v>
      </c>
      <c r="E19" s="63" t="s">
        <v>110</v>
      </c>
      <c r="F19" s="26" t="s">
        <v>27</v>
      </c>
      <c r="G19" s="26">
        <v>636</v>
      </c>
      <c r="H19" s="25">
        <v>5</v>
      </c>
      <c r="I19" s="25">
        <v>2</v>
      </c>
      <c r="J19" s="28"/>
      <c r="K19" s="26">
        <v>0</v>
      </c>
      <c r="L19" s="59"/>
      <c r="M19" s="59">
        <f t="shared" ref="M19:N19" si="3">M20</f>
        <v>0</v>
      </c>
      <c r="N19" s="59">
        <f t="shared" si="3"/>
        <v>0</v>
      </c>
      <c r="O19" s="58">
        <v>0</v>
      </c>
      <c r="P19" s="58">
        <v>0</v>
      </c>
    </row>
    <row r="20" spans="1:16" ht="176.25" customHeight="1" x14ac:dyDescent="0.25">
      <c r="A20" s="64"/>
      <c r="B20" s="63"/>
      <c r="C20" s="64"/>
      <c r="D20" s="63"/>
      <c r="E20" s="63"/>
      <c r="F20" s="26" t="s">
        <v>104</v>
      </c>
      <c r="G20" s="26">
        <v>636</v>
      </c>
      <c r="H20" s="25">
        <v>5</v>
      </c>
      <c r="I20" s="25">
        <v>2</v>
      </c>
      <c r="J20" s="28">
        <v>900105770</v>
      </c>
      <c r="K20" s="26">
        <v>244</v>
      </c>
      <c r="L20" s="59"/>
      <c r="M20" s="59"/>
      <c r="N20" s="59"/>
      <c r="O20" s="58">
        <v>0</v>
      </c>
      <c r="P20" s="58">
        <v>0</v>
      </c>
    </row>
    <row r="21" spans="1:16" ht="78.75" x14ac:dyDescent="0.25">
      <c r="A21" s="25">
        <v>9</v>
      </c>
      <c r="B21" s="26">
        <v>0</v>
      </c>
      <c r="C21" s="25">
        <v>5</v>
      </c>
      <c r="D21" s="26"/>
      <c r="E21" s="26" t="s">
        <v>111</v>
      </c>
      <c r="F21" s="26" t="s">
        <v>106</v>
      </c>
      <c r="G21" s="26">
        <v>636</v>
      </c>
      <c r="H21" s="25"/>
      <c r="I21" s="25"/>
      <c r="J21" s="28"/>
      <c r="K21" s="26">
        <v>244</v>
      </c>
      <c r="L21" s="59">
        <f>L22+L26+L29+L32</f>
        <v>927.97</v>
      </c>
      <c r="M21" s="59">
        <f t="shared" ref="M21:N21" si="4">M22+M26+M29+M32</f>
        <v>567.9380000000001</v>
      </c>
      <c r="N21" s="59">
        <f t="shared" si="4"/>
        <v>0</v>
      </c>
      <c r="O21" s="58">
        <f t="shared" ref="O21:O26" si="5">N21/L21*100</f>
        <v>0</v>
      </c>
      <c r="P21" s="58">
        <f t="shared" ref="P21:P27" si="6">N21/M21*100</f>
        <v>0</v>
      </c>
    </row>
    <row r="22" spans="1:16" x14ac:dyDescent="0.25">
      <c r="A22" s="64">
        <v>9</v>
      </c>
      <c r="B22" s="77">
        <v>0</v>
      </c>
      <c r="C22" s="64">
        <v>5</v>
      </c>
      <c r="D22" s="63">
        <v>1</v>
      </c>
      <c r="E22" s="63" t="s">
        <v>112</v>
      </c>
      <c r="F22" s="26" t="s">
        <v>27</v>
      </c>
      <c r="G22" s="26">
        <v>636</v>
      </c>
      <c r="H22" s="25"/>
      <c r="I22" s="25"/>
      <c r="J22" s="28"/>
      <c r="K22" s="26">
        <v>244</v>
      </c>
      <c r="L22" s="59">
        <f>L23+L24+L25</f>
        <v>0</v>
      </c>
      <c r="M22" s="59">
        <f t="shared" ref="M22:N22" si="7">M23+M24+M25</f>
        <v>0</v>
      </c>
      <c r="N22" s="59">
        <f t="shared" si="7"/>
        <v>0</v>
      </c>
      <c r="O22" s="58">
        <v>0</v>
      </c>
      <c r="P22" s="58">
        <v>0</v>
      </c>
    </row>
    <row r="23" spans="1:16" x14ac:dyDescent="0.25">
      <c r="A23" s="64"/>
      <c r="B23" s="77"/>
      <c r="C23" s="64"/>
      <c r="D23" s="63"/>
      <c r="E23" s="63"/>
      <c r="F23" s="63" t="s">
        <v>113</v>
      </c>
      <c r="G23" s="63">
        <v>636</v>
      </c>
      <c r="H23" s="65" t="s">
        <v>114</v>
      </c>
      <c r="I23" s="65" t="s">
        <v>115</v>
      </c>
      <c r="J23" s="74" t="s">
        <v>116</v>
      </c>
      <c r="K23" s="63">
        <v>244</v>
      </c>
      <c r="L23" s="59"/>
      <c r="M23" s="59"/>
      <c r="N23" s="59"/>
      <c r="O23" s="58">
        <v>0</v>
      </c>
      <c r="P23" s="58">
        <v>0</v>
      </c>
    </row>
    <row r="24" spans="1:16" x14ac:dyDescent="0.25">
      <c r="A24" s="64"/>
      <c r="B24" s="77"/>
      <c r="C24" s="64"/>
      <c r="D24" s="63"/>
      <c r="E24" s="63"/>
      <c r="F24" s="63"/>
      <c r="G24" s="63"/>
      <c r="H24" s="67"/>
      <c r="I24" s="67"/>
      <c r="J24" s="76"/>
      <c r="K24" s="63"/>
      <c r="L24" s="59"/>
      <c r="M24" s="59"/>
      <c r="N24" s="59"/>
      <c r="O24" s="58">
        <v>0</v>
      </c>
      <c r="P24" s="58">
        <v>0</v>
      </c>
    </row>
    <row r="25" spans="1:16" ht="23.25" customHeight="1" x14ac:dyDescent="0.25">
      <c r="A25" s="64"/>
      <c r="B25" s="77"/>
      <c r="C25" s="64"/>
      <c r="D25" s="63"/>
      <c r="E25" s="63"/>
      <c r="F25" s="63"/>
      <c r="G25" s="26">
        <v>636</v>
      </c>
      <c r="H25" s="25">
        <v>5</v>
      </c>
      <c r="I25" s="25">
        <v>2</v>
      </c>
      <c r="J25" s="28" t="s">
        <v>117</v>
      </c>
      <c r="K25" s="26">
        <v>244</v>
      </c>
      <c r="L25" s="59"/>
      <c r="M25" s="59"/>
      <c r="N25" s="59"/>
      <c r="O25" s="58">
        <v>0</v>
      </c>
      <c r="P25" s="58">
        <v>0</v>
      </c>
    </row>
    <row r="26" spans="1:16" ht="39" customHeight="1" x14ac:dyDescent="0.25">
      <c r="A26" s="64"/>
      <c r="B26" s="77"/>
      <c r="C26" s="64"/>
      <c r="D26" s="63"/>
      <c r="E26" s="78" t="s">
        <v>118</v>
      </c>
      <c r="F26" s="13" t="s">
        <v>27</v>
      </c>
      <c r="G26" s="13">
        <v>636</v>
      </c>
      <c r="H26" s="20"/>
      <c r="I26" s="20"/>
      <c r="J26" s="22"/>
      <c r="K26" s="22">
        <v>244</v>
      </c>
      <c r="L26" s="59">
        <f>L27+L28</f>
        <v>526.57000000000005</v>
      </c>
      <c r="M26" s="59">
        <f t="shared" ref="M26:N26" si="8">M27+M28</f>
        <v>526.57000000000005</v>
      </c>
      <c r="N26" s="59">
        <f t="shared" si="8"/>
        <v>0</v>
      </c>
      <c r="O26" s="58">
        <f t="shared" si="5"/>
        <v>0</v>
      </c>
      <c r="P26" s="58">
        <f t="shared" si="6"/>
        <v>0</v>
      </c>
    </row>
    <row r="27" spans="1:16" ht="48" customHeight="1" x14ac:dyDescent="0.25">
      <c r="A27" s="64"/>
      <c r="B27" s="77"/>
      <c r="C27" s="64"/>
      <c r="D27" s="63"/>
      <c r="E27" s="78"/>
      <c r="F27" s="77" t="s">
        <v>113</v>
      </c>
      <c r="G27" s="13" t="s">
        <v>119</v>
      </c>
      <c r="H27" s="79" t="s">
        <v>145</v>
      </c>
      <c r="I27" s="79" t="s">
        <v>146</v>
      </c>
      <c r="J27" s="22" t="s">
        <v>120</v>
      </c>
      <c r="K27" s="22">
        <v>244</v>
      </c>
      <c r="L27" s="59">
        <v>526.57000000000005</v>
      </c>
      <c r="M27" s="59">
        <v>526.57000000000005</v>
      </c>
      <c r="N27" s="59">
        <v>0</v>
      </c>
      <c r="O27" s="58">
        <v>0</v>
      </c>
      <c r="P27" s="58">
        <f t="shared" si="6"/>
        <v>0</v>
      </c>
    </row>
    <row r="28" spans="1:16" ht="23.25" customHeight="1" x14ac:dyDescent="0.25">
      <c r="A28" s="64"/>
      <c r="B28" s="77"/>
      <c r="C28" s="64"/>
      <c r="D28" s="63"/>
      <c r="E28" s="78"/>
      <c r="F28" s="77"/>
      <c r="G28" s="13">
        <v>636</v>
      </c>
      <c r="H28" s="79"/>
      <c r="I28" s="79"/>
      <c r="J28" s="30">
        <v>900562600</v>
      </c>
      <c r="K28" s="22">
        <v>244</v>
      </c>
      <c r="L28" s="59">
        <v>0</v>
      </c>
      <c r="M28" s="59">
        <v>0</v>
      </c>
      <c r="N28" s="59">
        <v>0</v>
      </c>
      <c r="O28" s="58">
        <v>0</v>
      </c>
      <c r="P28" s="58">
        <v>0</v>
      </c>
    </row>
    <row r="29" spans="1:16" ht="22.5" x14ac:dyDescent="0.25">
      <c r="A29" s="65">
        <v>9</v>
      </c>
      <c r="B29" s="68">
        <v>0</v>
      </c>
      <c r="C29" s="65">
        <v>5</v>
      </c>
      <c r="D29" s="71">
        <v>4</v>
      </c>
      <c r="E29" s="68" t="s">
        <v>121</v>
      </c>
      <c r="F29" s="13" t="s">
        <v>27</v>
      </c>
      <c r="G29" s="13" t="s">
        <v>119</v>
      </c>
      <c r="H29" s="25">
        <v>4</v>
      </c>
      <c r="I29" s="25">
        <v>12</v>
      </c>
      <c r="J29" s="74" t="s">
        <v>116</v>
      </c>
      <c r="K29" s="22">
        <v>244</v>
      </c>
      <c r="L29" s="59">
        <f>L30+L31</f>
        <v>0</v>
      </c>
      <c r="M29" s="59">
        <f t="shared" ref="M29" si="9">M30+M31</f>
        <v>0</v>
      </c>
      <c r="N29" s="59">
        <f>N30+N31</f>
        <v>0</v>
      </c>
      <c r="O29" s="58">
        <v>0</v>
      </c>
      <c r="P29" s="58">
        <v>0</v>
      </c>
    </row>
    <row r="30" spans="1:16" x14ac:dyDescent="0.25">
      <c r="A30" s="66"/>
      <c r="B30" s="69"/>
      <c r="C30" s="66"/>
      <c r="D30" s="72"/>
      <c r="E30" s="69"/>
      <c r="F30" s="68" t="s">
        <v>113</v>
      </c>
      <c r="G30" s="68" t="s">
        <v>119</v>
      </c>
      <c r="H30" s="65">
        <v>4</v>
      </c>
      <c r="I30" s="65">
        <v>12</v>
      </c>
      <c r="J30" s="75"/>
      <c r="K30" s="22">
        <v>244</v>
      </c>
      <c r="L30" s="59">
        <v>0</v>
      </c>
      <c r="M30" s="59">
        <v>0</v>
      </c>
      <c r="N30" s="59">
        <v>0</v>
      </c>
      <c r="O30" s="58">
        <v>0</v>
      </c>
      <c r="P30" s="58">
        <v>0</v>
      </c>
    </row>
    <row r="31" spans="1:16" x14ac:dyDescent="0.25">
      <c r="A31" s="67"/>
      <c r="B31" s="70"/>
      <c r="C31" s="67"/>
      <c r="D31" s="73"/>
      <c r="E31" s="70"/>
      <c r="F31" s="70"/>
      <c r="G31" s="70"/>
      <c r="H31" s="67"/>
      <c r="I31" s="67"/>
      <c r="J31" s="76"/>
      <c r="K31" s="22">
        <v>244</v>
      </c>
      <c r="L31" s="59">
        <v>0</v>
      </c>
      <c r="M31" s="59">
        <v>0</v>
      </c>
      <c r="N31" s="59">
        <v>0</v>
      </c>
      <c r="O31" s="58">
        <v>0</v>
      </c>
      <c r="P31" s="58">
        <v>0</v>
      </c>
    </row>
    <row r="32" spans="1:16" ht="22.5" x14ac:dyDescent="0.25">
      <c r="A32" s="65">
        <v>9</v>
      </c>
      <c r="B32" s="68">
        <v>0</v>
      </c>
      <c r="C32" s="65">
        <v>5</v>
      </c>
      <c r="D32" s="71">
        <v>5</v>
      </c>
      <c r="E32" s="63" t="s">
        <v>122</v>
      </c>
      <c r="F32" s="26" t="s">
        <v>27</v>
      </c>
      <c r="G32" s="26" t="s">
        <v>119</v>
      </c>
      <c r="H32" s="25">
        <v>5</v>
      </c>
      <c r="I32" s="25">
        <v>2</v>
      </c>
      <c r="J32" s="28"/>
      <c r="K32" s="26"/>
      <c r="L32" s="59">
        <f>L33+L34</f>
        <v>401.4</v>
      </c>
      <c r="M32" s="59">
        <f t="shared" ref="M32:N32" si="10">M33+M34</f>
        <v>41.368000000000002</v>
      </c>
      <c r="N32" s="59">
        <f t="shared" si="10"/>
        <v>0</v>
      </c>
      <c r="O32" s="58">
        <v>0</v>
      </c>
      <c r="P32" s="58">
        <v>0</v>
      </c>
    </row>
    <row r="33" spans="1:16" x14ac:dyDescent="0.25">
      <c r="A33" s="66"/>
      <c r="B33" s="69"/>
      <c r="C33" s="66"/>
      <c r="D33" s="72"/>
      <c r="E33" s="63"/>
      <c r="F33" s="63" t="s">
        <v>104</v>
      </c>
      <c r="G33" s="63" t="s">
        <v>119</v>
      </c>
      <c r="H33" s="64">
        <v>5</v>
      </c>
      <c r="I33" s="64">
        <v>2</v>
      </c>
      <c r="J33" s="28">
        <v>900562600</v>
      </c>
      <c r="K33" s="26">
        <v>244</v>
      </c>
      <c r="L33" s="59">
        <v>45</v>
      </c>
      <c r="M33" s="59">
        <v>41.368000000000002</v>
      </c>
      <c r="N33" s="59">
        <v>0</v>
      </c>
      <c r="O33" s="58">
        <v>0</v>
      </c>
      <c r="P33" s="58">
        <v>0</v>
      </c>
    </row>
    <row r="34" spans="1:16" x14ac:dyDescent="0.25">
      <c r="A34" s="67"/>
      <c r="B34" s="70"/>
      <c r="C34" s="67"/>
      <c r="D34" s="73"/>
      <c r="E34" s="63"/>
      <c r="F34" s="63"/>
      <c r="G34" s="63"/>
      <c r="H34" s="64"/>
      <c r="I34" s="64"/>
      <c r="J34" s="28">
        <v>900505770</v>
      </c>
      <c r="K34" s="26">
        <v>244</v>
      </c>
      <c r="L34" s="59">
        <v>356.4</v>
      </c>
      <c r="M34" s="59">
        <v>0</v>
      </c>
      <c r="N34" s="59">
        <v>0</v>
      </c>
      <c r="O34" s="58">
        <v>0</v>
      </c>
      <c r="P34" s="58">
        <v>0</v>
      </c>
    </row>
  </sheetData>
  <mergeCells count="66">
    <mergeCell ref="E10:E12"/>
    <mergeCell ref="A1:P1"/>
    <mergeCell ref="A2:P2"/>
    <mergeCell ref="A3:P3"/>
    <mergeCell ref="A4:P4"/>
    <mergeCell ref="A6:D6"/>
    <mergeCell ref="G6:K6"/>
    <mergeCell ref="E6:E7"/>
    <mergeCell ref="F6:F7"/>
    <mergeCell ref="L6:N6"/>
    <mergeCell ref="O6:P6"/>
    <mergeCell ref="I14:I15"/>
    <mergeCell ref="A16:A18"/>
    <mergeCell ref="B16:B18"/>
    <mergeCell ref="C16:C18"/>
    <mergeCell ref="D16:D18"/>
    <mergeCell ref="E16:E18"/>
    <mergeCell ref="F17:F18"/>
    <mergeCell ref="A10:A15"/>
    <mergeCell ref="B10:B15"/>
    <mergeCell ref="C10:C15"/>
    <mergeCell ref="D10:D15"/>
    <mergeCell ref="F11:F12"/>
    <mergeCell ref="E13:E15"/>
    <mergeCell ref="F14:F15"/>
    <mergeCell ref="G14:G15"/>
    <mergeCell ref="H14:H15"/>
    <mergeCell ref="A19:A20"/>
    <mergeCell ref="B19:B20"/>
    <mergeCell ref="C19:C20"/>
    <mergeCell ref="D19:D20"/>
    <mergeCell ref="E19:E20"/>
    <mergeCell ref="K23:K24"/>
    <mergeCell ref="E26:E28"/>
    <mergeCell ref="F27:F28"/>
    <mergeCell ref="H27:H28"/>
    <mergeCell ref="I27:I28"/>
    <mergeCell ref="F23:F25"/>
    <mergeCell ref="G23:G24"/>
    <mergeCell ref="H23:H24"/>
    <mergeCell ref="I23:I24"/>
    <mergeCell ref="J23:J24"/>
    <mergeCell ref="A22:A28"/>
    <mergeCell ref="B22:B28"/>
    <mergeCell ref="C22:C28"/>
    <mergeCell ref="D22:D28"/>
    <mergeCell ref="E22:E25"/>
    <mergeCell ref="A29:A31"/>
    <mergeCell ref="B29:B31"/>
    <mergeCell ref="C29:C31"/>
    <mergeCell ref="D29:D31"/>
    <mergeCell ref="E29:E31"/>
    <mergeCell ref="J29:J31"/>
    <mergeCell ref="F30:F31"/>
    <mergeCell ref="G30:G31"/>
    <mergeCell ref="H30:H31"/>
    <mergeCell ref="I30:I31"/>
    <mergeCell ref="F33:F34"/>
    <mergeCell ref="G33:G34"/>
    <mergeCell ref="H33:H34"/>
    <mergeCell ref="I33:I34"/>
    <mergeCell ref="A32:A34"/>
    <mergeCell ref="B32:B34"/>
    <mergeCell ref="C32:C34"/>
    <mergeCell ref="D32:D34"/>
    <mergeCell ref="E32:E34"/>
  </mergeCells>
  <pageMargins left="0.59055118110236227" right="0.19685039370078741" top="0" bottom="0" header="0.31496062992125984" footer="0.11811023622047245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zoomScale="115" zoomScaleNormal="130" zoomScaleSheetLayoutView="115" workbookViewId="0">
      <selection activeCell="G6" sqref="G6"/>
    </sheetView>
  </sheetViews>
  <sheetFormatPr defaultRowHeight="15" x14ac:dyDescent="0.25"/>
  <cols>
    <col min="1" max="1" width="10.7109375" customWidth="1"/>
    <col min="2" max="2" width="11.28515625" customWidth="1"/>
    <col min="3" max="3" width="31.42578125" customWidth="1"/>
    <col min="4" max="4" width="39.7109375" customWidth="1"/>
    <col min="5" max="5" width="16.85546875" customWidth="1"/>
    <col min="6" max="6" width="13.42578125" customWidth="1"/>
    <col min="7" max="7" width="14.28515625" customWidth="1"/>
  </cols>
  <sheetData>
    <row r="1" spans="1:9" ht="18" customHeight="1" x14ac:dyDescent="0.25">
      <c r="A1" s="81" t="s">
        <v>96</v>
      </c>
      <c r="B1" s="81"/>
      <c r="C1" s="81"/>
      <c r="D1" s="81"/>
      <c r="E1" s="81"/>
      <c r="F1" s="81"/>
      <c r="G1" s="81"/>
    </row>
    <row r="2" spans="1:9" x14ac:dyDescent="0.25">
      <c r="A2" s="1"/>
      <c r="B2" s="1"/>
      <c r="C2" s="1"/>
      <c r="D2" s="1"/>
      <c r="E2" s="1"/>
      <c r="F2" s="1"/>
      <c r="G2" s="1"/>
    </row>
    <row r="3" spans="1:9" ht="41.45" customHeight="1" x14ac:dyDescent="0.25">
      <c r="A3" s="90" t="s">
        <v>21</v>
      </c>
      <c r="B3" s="91"/>
      <c r="C3" s="68" t="s">
        <v>22</v>
      </c>
      <c r="D3" s="68" t="s">
        <v>23</v>
      </c>
      <c r="E3" s="90" t="s">
        <v>29</v>
      </c>
      <c r="F3" s="91"/>
      <c r="G3" s="68" t="s">
        <v>26</v>
      </c>
    </row>
    <row r="4" spans="1:9" ht="57.6" customHeight="1" x14ac:dyDescent="0.25">
      <c r="A4" s="13" t="s">
        <v>2</v>
      </c>
      <c r="B4" s="13" t="s">
        <v>3</v>
      </c>
      <c r="C4" s="70"/>
      <c r="D4" s="70"/>
      <c r="E4" s="13" t="s">
        <v>24</v>
      </c>
      <c r="F4" s="13" t="s">
        <v>25</v>
      </c>
      <c r="G4" s="70"/>
    </row>
    <row r="5" spans="1:9" ht="18.600000000000001" customHeight="1" x14ac:dyDescent="0.25">
      <c r="A5" s="64">
        <v>9</v>
      </c>
      <c r="B5" s="63">
        <v>0</v>
      </c>
      <c r="C5" s="77" t="s">
        <v>103</v>
      </c>
      <c r="D5" s="31" t="s">
        <v>123</v>
      </c>
      <c r="E5" s="56">
        <f>E6</f>
        <v>927.93799999999999</v>
      </c>
      <c r="F5" s="56">
        <f>F6</f>
        <v>3.6</v>
      </c>
      <c r="G5" s="56">
        <f>F5/E5*100</f>
        <v>0.38795695402063501</v>
      </c>
    </row>
    <row r="6" spans="1:9" ht="26.25" customHeight="1" x14ac:dyDescent="0.25">
      <c r="A6" s="64"/>
      <c r="B6" s="63"/>
      <c r="C6" s="77"/>
      <c r="D6" s="32" t="s">
        <v>124</v>
      </c>
      <c r="E6" s="57">
        <f>E8+E9+E10+E11+E12+E13</f>
        <v>927.93799999999999</v>
      </c>
      <c r="F6" s="57">
        <f>F8+F9+F10+F11+F12+F13</f>
        <v>3.6</v>
      </c>
      <c r="G6" s="57">
        <f t="shared" ref="G6:G9" si="0">F6/E6*100</f>
        <v>0.38795695402063501</v>
      </c>
    </row>
    <row r="7" spans="1:9" x14ac:dyDescent="0.25">
      <c r="A7" s="64"/>
      <c r="B7" s="63"/>
      <c r="C7" s="77"/>
      <c r="D7" s="33" t="s">
        <v>125</v>
      </c>
      <c r="E7" s="57"/>
      <c r="F7" s="57"/>
      <c r="G7" s="57"/>
    </row>
    <row r="8" spans="1:9" x14ac:dyDescent="0.25">
      <c r="A8" s="64"/>
      <c r="B8" s="63"/>
      <c r="C8" s="77"/>
      <c r="D8" s="32" t="s">
        <v>126</v>
      </c>
      <c r="E8" s="57">
        <v>44.968000000000004</v>
      </c>
      <c r="F8" s="57">
        <v>3.6</v>
      </c>
      <c r="G8" s="57">
        <f t="shared" si="0"/>
        <v>8.005692937199786</v>
      </c>
    </row>
    <row r="9" spans="1:9" x14ac:dyDescent="0.25">
      <c r="A9" s="64"/>
      <c r="B9" s="63"/>
      <c r="C9" s="77"/>
      <c r="D9" s="33" t="s">
        <v>127</v>
      </c>
      <c r="E9" s="57">
        <v>882.97</v>
      </c>
      <c r="F9" s="57">
        <v>0</v>
      </c>
      <c r="G9" s="57">
        <f t="shared" si="0"/>
        <v>0</v>
      </c>
    </row>
    <row r="10" spans="1:9" ht="42" customHeight="1" x14ac:dyDescent="0.25">
      <c r="A10" s="64"/>
      <c r="B10" s="63"/>
      <c r="C10" s="77"/>
      <c r="D10" s="33" t="s">
        <v>128</v>
      </c>
      <c r="E10" s="57">
        <v>0</v>
      </c>
      <c r="F10" s="57">
        <v>0</v>
      </c>
      <c r="G10" s="57"/>
    </row>
    <row r="11" spans="1:9" x14ac:dyDescent="0.25">
      <c r="A11" s="64"/>
      <c r="B11" s="63"/>
      <c r="C11" s="77"/>
      <c r="D11" s="33" t="s">
        <v>129</v>
      </c>
      <c r="E11" s="57">
        <v>0</v>
      </c>
      <c r="F11" s="57">
        <v>0</v>
      </c>
      <c r="G11" s="57"/>
    </row>
    <row r="12" spans="1:9" ht="27.6" customHeight="1" x14ac:dyDescent="0.25">
      <c r="A12" s="64"/>
      <c r="B12" s="63"/>
      <c r="C12" s="77"/>
      <c r="D12" s="33" t="s">
        <v>130</v>
      </c>
      <c r="E12" s="57">
        <v>0</v>
      </c>
      <c r="F12" s="57">
        <v>0</v>
      </c>
      <c r="G12" s="57"/>
    </row>
    <row r="13" spans="1:9" ht="22.5" x14ac:dyDescent="0.25">
      <c r="A13" s="64"/>
      <c r="B13" s="63"/>
      <c r="C13" s="77"/>
      <c r="D13" s="32" t="s">
        <v>131</v>
      </c>
      <c r="E13" s="57">
        <v>0</v>
      </c>
      <c r="F13" s="57">
        <v>0</v>
      </c>
      <c r="G13" s="57"/>
    </row>
    <row r="14" spans="1:9" x14ac:dyDescent="0.25">
      <c r="A14" s="88"/>
      <c r="B14" s="88"/>
      <c r="C14" s="89"/>
      <c r="D14" s="4"/>
      <c r="E14" s="5"/>
      <c r="F14" s="5"/>
      <c r="G14" s="5"/>
      <c r="H14" s="3"/>
      <c r="I14" s="3"/>
    </row>
    <row r="15" spans="1:9" ht="14.45" customHeight="1" x14ac:dyDescent="0.25">
      <c r="A15" s="88"/>
      <c r="B15" s="88"/>
      <c r="C15" s="89"/>
      <c r="D15" s="6"/>
      <c r="E15" s="7"/>
      <c r="F15" s="7"/>
      <c r="G15" s="7"/>
      <c r="H15" s="3"/>
      <c r="I15" s="3"/>
    </row>
    <row r="16" spans="1:9" x14ac:dyDescent="0.25">
      <c r="A16" s="88"/>
      <c r="B16" s="88"/>
      <c r="C16" s="89"/>
      <c r="D16" s="8"/>
      <c r="E16" s="7"/>
      <c r="F16" s="7"/>
      <c r="G16" s="7"/>
      <c r="H16" s="3"/>
      <c r="I16" s="3"/>
    </row>
    <row r="17" spans="1:10" x14ac:dyDescent="0.25">
      <c r="A17" s="88"/>
      <c r="B17" s="88"/>
      <c r="C17" s="89"/>
      <c r="D17" s="8"/>
      <c r="E17" s="7"/>
      <c r="F17" s="7"/>
      <c r="G17" s="7"/>
      <c r="H17" s="3"/>
      <c r="I17" s="3"/>
    </row>
    <row r="18" spans="1:10" x14ac:dyDescent="0.25">
      <c r="A18" s="88"/>
      <c r="B18" s="88"/>
      <c r="C18" s="89"/>
      <c r="D18" s="8"/>
      <c r="E18" s="7"/>
      <c r="F18" s="7"/>
      <c r="G18" s="7"/>
      <c r="H18" s="3"/>
      <c r="I18" s="3"/>
    </row>
    <row r="19" spans="1:10" ht="42.6" customHeight="1" x14ac:dyDescent="0.25">
      <c r="A19" s="88"/>
      <c r="B19" s="88"/>
      <c r="C19" s="89"/>
      <c r="D19" s="8"/>
      <c r="E19" s="7"/>
      <c r="F19" s="7"/>
      <c r="G19" s="7"/>
      <c r="H19" s="3"/>
      <c r="I19" s="3"/>
    </row>
    <row r="20" spans="1:10" x14ac:dyDescent="0.25">
      <c r="A20" s="88"/>
      <c r="B20" s="88"/>
      <c r="C20" s="89"/>
      <c r="D20" s="8"/>
      <c r="E20" s="7"/>
      <c r="F20" s="7"/>
      <c r="G20" s="7"/>
      <c r="H20" s="3"/>
      <c r="I20" s="3"/>
    </row>
    <row r="21" spans="1:10" ht="28.15" customHeight="1" x14ac:dyDescent="0.25">
      <c r="A21" s="88"/>
      <c r="B21" s="88"/>
      <c r="C21" s="89"/>
      <c r="D21" s="6"/>
      <c r="E21" s="7"/>
      <c r="F21" s="7"/>
      <c r="G21" s="7"/>
      <c r="H21" s="3"/>
      <c r="I21" s="3"/>
    </row>
    <row r="22" spans="1:10" x14ac:dyDescent="0.25">
      <c r="A22" s="88"/>
      <c r="B22" s="88"/>
      <c r="C22" s="89"/>
      <c r="D22" s="6"/>
      <c r="E22" s="7"/>
      <c r="F22" s="7"/>
      <c r="G22" s="7"/>
      <c r="H22" s="3"/>
      <c r="I22" s="3"/>
    </row>
    <row r="23" spans="1:10" x14ac:dyDescent="0.25">
      <c r="A23" s="88"/>
      <c r="B23" s="88"/>
      <c r="C23" s="89"/>
      <c r="D23" s="4"/>
      <c r="E23" s="5"/>
      <c r="F23" s="5"/>
      <c r="G23" s="5"/>
      <c r="H23" s="3"/>
      <c r="I23" s="3"/>
      <c r="J23" s="3"/>
    </row>
    <row r="24" spans="1:10" x14ac:dyDescent="0.25">
      <c r="A24" s="88"/>
      <c r="B24" s="88"/>
      <c r="C24" s="89"/>
      <c r="D24" s="6"/>
      <c r="E24" s="7"/>
      <c r="F24" s="7"/>
      <c r="G24" s="7"/>
      <c r="H24" s="3"/>
      <c r="I24" s="3"/>
      <c r="J24" s="3"/>
    </row>
    <row r="25" spans="1:10" x14ac:dyDescent="0.25">
      <c r="A25" s="88"/>
      <c r="B25" s="88"/>
      <c r="C25" s="89"/>
      <c r="D25" s="8"/>
      <c r="E25" s="7"/>
      <c r="F25" s="7"/>
      <c r="G25" s="7"/>
      <c r="H25" s="3"/>
      <c r="I25" s="3"/>
      <c r="J25" s="3"/>
    </row>
    <row r="26" spans="1:10" x14ac:dyDescent="0.25">
      <c r="A26" s="88"/>
      <c r="B26" s="88"/>
      <c r="C26" s="89"/>
      <c r="D26" s="8"/>
      <c r="E26" s="7"/>
      <c r="F26" s="7"/>
      <c r="G26" s="7"/>
      <c r="H26" s="3"/>
      <c r="I26" s="3"/>
      <c r="J26" s="3"/>
    </row>
    <row r="27" spans="1:10" ht="15.75" customHeight="1" x14ac:dyDescent="0.25">
      <c r="A27" s="88"/>
      <c r="B27" s="88"/>
      <c r="C27" s="89"/>
      <c r="D27" s="8"/>
      <c r="E27" s="7"/>
      <c r="F27" s="7"/>
      <c r="G27" s="7"/>
      <c r="H27" s="3"/>
      <c r="I27" s="3"/>
      <c r="J27" s="3"/>
    </row>
    <row r="28" spans="1:10" x14ac:dyDescent="0.25">
      <c r="A28" s="88"/>
      <c r="B28" s="88"/>
      <c r="C28" s="89"/>
      <c r="D28" s="8"/>
      <c r="E28" s="7"/>
      <c r="F28" s="7"/>
      <c r="G28" s="7"/>
      <c r="H28" s="3"/>
      <c r="I28" s="3"/>
      <c r="J28" s="3"/>
    </row>
    <row r="29" spans="1:10" x14ac:dyDescent="0.25">
      <c r="A29" s="88"/>
      <c r="B29" s="88"/>
      <c r="C29" s="89"/>
      <c r="D29" s="8"/>
      <c r="E29" s="7"/>
      <c r="F29" s="7"/>
      <c r="G29" s="7"/>
      <c r="H29" s="3"/>
      <c r="I29" s="3"/>
      <c r="J29" s="3"/>
    </row>
    <row r="30" spans="1:10" x14ac:dyDescent="0.25">
      <c r="A30" s="88"/>
      <c r="B30" s="88"/>
      <c r="C30" s="89"/>
      <c r="D30" s="6"/>
      <c r="E30" s="7"/>
      <c r="F30" s="7"/>
      <c r="G30" s="7"/>
      <c r="H30" s="3"/>
      <c r="I30" s="3"/>
      <c r="J30" s="3"/>
    </row>
    <row r="31" spans="1:10" x14ac:dyDescent="0.25">
      <c r="A31" s="88"/>
      <c r="B31" s="88"/>
      <c r="C31" s="89"/>
      <c r="D31" s="6"/>
      <c r="E31" s="7"/>
      <c r="F31" s="7"/>
      <c r="G31" s="7"/>
      <c r="H31" s="3"/>
      <c r="I31" s="3"/>
      <c r="J31" s="3"/>
    </row>
    <row r="32" spans="1:10" x14ac:dyDescent="0.25">
      <c r="A32" s="88"/>
      <c r="B32" s="88"/>
      <c r="C32" s="89"/>
      <c r="D32" s="4"/>
      <c r="E32" s="5"/>
      <c r="F32" s="5"/>
      <c r="G32" s="5"/>
      <c r="H32" s="3"/>
      <c r="I32" s="3"/>
      <c r="J32" s="3"/>
    </row>
    <row r="33" spans="1:10" x14ac:dyDescent="0.25">
      <c r="A33" s="88"/>
      <c r="B33" s="88"/>
      <c r="C33" s="89"/>
      <c r="D33" s="6"/>
      <c r="E33" s="7"/>
      <c r="F33" s="7"/>
      <c r="G33" s="7"/>
      <c r="H33" s="3"/>
      <c r="I33" s="3"/>
      <c r="J33" s="3"/>
    </row>
    <row r="34" spans="1:10" x14ac:dyDescent="0.25">
      <c r="A34" s="88"/>
      <c r="B34" s="88"/>
      <c r="C34" s="89"/>
      <c r="D34" s="8"/>
      <c r="E34" s="7"/>
      <c r="F34" s="7"/>
      <c r="G34" s="7"/>
      <c r="H34" s="3"/>
      <c r="I34" s="3"/>
      <c r="J34" s="3"/>
    </row>
    <row r="35" spans="1:10" x14ac:dyDescent="0.25">
      <c r="A35" s="88"/>
      <c r="B35" s="88"/>
      <c r="C35" s="89"/>
      <c r="D35" s="8"/>
      <c r="E35" s="7"/>
      <c r="F35" s="7"/>
      <c r="G35" s="7"/>
      <c r="H35" s="3"/>
      <c r="I35" s="3"/>
      <c r="J35" s="3"/>
    </row>
    <row r="36" spans="1:10" x14ac:dyDescent="0.25">
      <c r="A36" s="88"/>
      <c r="B36" s="88"/>
      <c r="C36" s="89"/>
      <c r="D36" s="8"/>
      <c r="E36" s="7"/>
      <c r="F36" s="7"/>
      <c r="G36" s="7"/>
      <c r="H36" s="3"/>
      <c r="I36" s="3"/>
      <c r="J36" s="3"/>
    </row>
    <row r="37" spans="1:10" x14ac:dyDescent="0.25">
      <c r="A37" s="88"/>
      <c r="B37" s="88"/>
      <c r="C37" s="89"/>
      <c r="D37" s="8"/>
      <c r="E37" s="7"/>
      <c r="F37" s="7"/>
      <c r="G37" s="7"/>
      <c r="H37" s="3"/>
      <c r="I37" s="3"/>
      <c r="J37" s="3"/>
    </row>
    <row r="38" spans="1:10" x14ac:dyDescent="0.25">
      <c r="A38" s="88"/>
      <c r="B38" s="88"/>
      <c r="C38" s="89"/>
      <c r="D38" s="8"/>
      <c r="E38" s="7"/>
      <c r="F38" s="7"/>
      <c r="G38" s="7"/>
      <c r="H38" s="3"/>
      <c r="I38" s="3"/>
      <c r="J38" s="3"/>
    </row>
    <row r="39" spans="1:10" x14ac:dyDescent="0.25">
      <c r="A39" s="88"/>
      <c r="B39" s="88"/>
      <c r="C39" s="89"/>
      <c r="D39" s="6"/>
      <c r="E39" s="7"/>
      <c r="F39" s="7"/>
      <c r="G39" s="7"/>
      <c r="H39" s="3"/>
      <c r="I39" s="3"/>
      <c r="J39" s="3"/>
    </row>
    <row r="40" spans="1:10" x14ac:dyDescent="0.25">
      <c r="A40" s="88"/>
      <c r="B40" s="88"/>
      <c r="C40" s="89"/>
      <c r="D40" s="6"/>
      <c r="E40" s="7"/>
      <c r="F40" s="7"/>
      <c r="G40" s="7"/>
      <c r="H40" s="3"/>
      <c r="I40" s="3"/>
      <c r="J40" s="3"/>
    </row>
    <row r="41" spans="1:10" x14ac:dyDescent="0.25">
      <c r="A41" s="88"/>
      <c r="B41" s="88"/>
      <c r="C41" s="89"/>
      <c r="D41" s="4"/>
      <c r="E41" s="5"/>
      <c r="F41" s="5"/>
      <c r="G41" s="5"/>
      <c r="H41" s="3"/>
      <c r="I41" s="3"/>
      <c r="J41" s="3"/>
    </row>
    <row r="42" spans="1:10" x14ac:dyDescent="0.25">
      <c r="A42" s="88"/>
      <c r="B42" s="88"/>
      <c r="C42" s="89"/>
      <c r="D42" s="6"/>
      <c r="E42" s="7"/>
      <c r="F42" s="7"/>
      <c r="G42" s="7"/>
      <c r="H42" s="3"/>
      <c r="I42" s="3"/>
      <c r="J42" s="3"/>
    </row>
    <row r="43" spans="1:10" x14ac:dyDescent="0.25">
      <c r="A43" s="88"/>
      <c r="B43" s="88"/>
      <c r="C43" s="89"/>
      <c r="D43" s="8"/>
      <c r="E43" s="7"/>
      <c r="F43" s="7"/>
      <c r="G43" s="7"/>
      <c r="H43" s="3"/>
      <c r="I43" s="3"/>
      <c r="J43" s="3"/>
    </row>
    <row r="44" spans="1:10" x14ac:dyDescent="0.25">
      <c r="A44" s="88"/>
      <c r="B44" s="88"/>
      <c r="C44" s="89"/>
      <c r="D44" s="8"/>
      <c r="E44" s="7"/>
      <c r="F44" s="7"/>
      <c r="G44" s="7"/>
      <c r="H44" s="3"/>
      <c r="I44" s="3"/>
      <c r="J44" s="3"/>
    </row>
    <row r="45" spans="1:10" x14ac:dyDescent="0.25">
      <c r="A45" s="88"/>
      <c r="B45" s="88"/>
      <c r="C45" s="89"/>
      <c r="D45" s="8"/>
      <c r="E45" s="7"/>
      <c r="F45" s="7"/>
      <c r="G45" s="7"/>
      <c r="H45" s="3"/>
      <c r="I45" s="3"/>
      <c r="J45" s="3"/>
    </row>
    <row r="46" spans="1:10" x14ac:dyDescent="0.25">
      <c r="A46" s="88"/>
      <c r="B46" s="88"/>
      <c r="C46" s="89"/>
      <c r="D46" s="8"/>
      <c r="E46" s="7"/>
      <c r="F46" s="7"/>
      <c r="G46" s="7"/>
      <c r="H46" s="3"/>
      <c r="I46" s="3"/>
      <c r="J46" s="3"/>
    </row>
    <row r="47" spans="1:10" x14ac:dyDescent="0.25">
      <c r="A47" s="88"/>
      <c r="B47" s="88"/>
      <c r="C47" s="89"/>
      <c r="D47" s="8"/>
      <c r="E47" s="7"/>
      <c r="F47" s="7"/>
      <c r="G47" s="7"/>
      <c r="H47" s="3"/>
      <c r="I47" s="3"/>
      <c r="J47" s="3"/>
    </row>
    <row r="48" spans="1:10" x14ac:dyDescent="0.25">
      <c r="A48" s="88"/>
      <c r="B48" s="88"/>
      <c r="C48" s="89"/>
      <c r="D48" s="6"/>
      <c r="E48" s="7"/>
      <c r="F48" s="7"/>
      <c r="G48" s="7"/>
      <c r="H48" s="3"/>
      <c r="I48" s="3"/>
      <c r="J48" s="3"/>
    </row>
    <row r="49" spans="1:10" x14ac:dyDescent="0.25">
      <c r="A49" s="88"/>
      <c r="B49" s="88"/>
      <c r="C49" s="89"/>
      <c r="D49" s="6"/>
      <c r="E49" s="7"/>
      <c r="F49" s="7"/>
      <c r="G49" s="7"/>
      <c r="H49" s="3"/>
      <c r="I49" s="3"/>
      <c r="J49" s="3"/>
    </row>
    <row r="50" spans="1:10" x14ac:dyDescent="0.25">
      <c r="A50" s="88"/>
      <c r="B50" s="88"/>
      <c r="C50" s="89"/>
      <c r="D50" s="4"/>
      <c r="E50" s="5"/>
      <c r="F50" s="5"/>
      <c r="G50" s="5"/>
      <c r="H50" s="3"/>
      <c r="I50" s="3"/>
      <c r="J50" s="3"/>
    </row>
    <row r="51" spans="1:10" x14ac:dyDescent="0.25">
      <c r="A51" s="88"/>
      <c r="B51" s="88"/>
      <c r="C51" s="89"/>
      <c r="D51" s="6"/>
      <c r="E51" s="7"/>
      <c r="F51" s="7"/>
      <c r="G51" s="7"/>
      <c r="H51" s="3"/>
      <c r="I51" s="3"/>
      <c r="J51" s="3"/>
    </row>
    <row r="52" spans="1:10" x14ac:dyDescent="0.25">
      <c r="A52" s="88"/>
      <c r="B52" s="88"/>
      <c r="C52" s="89"/>
      <c r="D52" s="8"/>
      <c r="E52" s="7"/>
      <c r="F52" s="7"/>
      <c r="G52" s="7"/>
      <c r="H52" s="3"/>
      <c r="I52" s="3"/>
      <c r="J52" s="3"/>
    </row>
    <row r="53" spans="1:10" x14ac:dyDescent="0.25">
      <c r="A53" s="88"/>
      <c r="B53" s="88"/>
      <c r="C53" s="89"/>
      <c r="D53" s="8"/>
      <c r="E53" s="7"/>
      <c r="F53" s="7"/>
      <c r="G53" s="7"/>
      <c r="H53" s="3"/>
      <c r="I53" s="3"/>
      <c r="J53" s="3"/>
    </row>
    <row r="54" spans="1:10" ht="15" customHeight="1" x14ac:dyDescent="0.25">
      <c r="A54" s="88"/>
      <c r="B54" s="88"/>
      <c r="C54" s="89"/>
      <c r="D54" s="8"/>
      <c r="E54" s="9"/>
      <c r="F54" s="9"/>
      <c r="G54" s="7"/>
      <c r="H54" s="3"/>
      <c r="I54" s="3"/>
      <c r="J54" s="3"/>
    </row>
    <row r="55" spans="1:10" x14ac:dyDescent="0.25">
      <c r="A55" s="88"/>
      <c r="B55" s="88"/>
      <c r="C55" s="89"/>
      <c r="D55" s="8"/>
      <c r="E55" s="9"/>
      <c r="F55" s="9"/>
      <c r="G55" s="9"/>
      <c r="H55" s="3"/>
      <c r="I55" s="3"/>
      <c r="J55" s="3"/>
    </row>
    <row r="56" spans="1:10" x14ac:dyDescent="0.25">
      <c r="A56" s="88"/>
      <c r="B56" s="88"/>
      <c r="C56" s="89"/>
      <c r="D56" s="8"/>
      <c r="E56" s="9"/>
      <c r="F56" s="9"/>
      <c r="G56" s="9"/>
      <c r="H56" s="3"/>
      <c r="I56" s="3"/>
      <c r="J56" s="3"/>
    </row>
    <row r="57" spans="1:10" x14ac:dyDescent="0.25">
      <c r="A57" s="88"/>
      <c r="B57" s="88"/>
      <c r="C57" s="89"/>
      <c r="D57" s="6"/>
      <c r="E57" s="9"/>
      <c r="F57" s="9"/>
      <c r="G57" s="9"/>
      <c r="H57" s="3"/>
      <c r="I57" s="3"/>
      <c r="J57" s="3"/>
    </row>
    <row r="58" spans="1:10" x14ac:dyDescent="0.25">
      <c r="A58" s="88"/>
      <c r="B58" s="88"/>
      <c r="C58" s="89"/>
      <c r="D58" s="6"/>
      <c r="E58" s="9"/>
      <c r="F58" s="9"/>
      <c r="G58" s="9"/>
      <c r="H58" s="3"/>
      <c r="I58" s="3"/>
      <c r="J58" s="3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</sheetData>
  <mergeCells count="24">
    <mergeCell ref="A5:A13"/>
    <mergeCell ref="C5:C13"/>
    <mergeCell ref="B5:B13"/>
    <mergeCell ref="A14:A22"/>
    <mergeCell ref="B14:B22"/>
    <mergeCell ref="C14:C22"/>
    <mergeCell ref="A1:G1"/>
    <mergeCell ref="A3:B3"/>
    <mergeCell ref="E3:F3"/>
    <mergeCell ref="G3:G4"/>
    <mergeCell ref="D3:D4"/>
    <mergeCell ref="C3:C4"/>
    <mergeCell ref="A23:A31"/>
    <mergeCell ref="B23:B31"/>
    <mergeCell ref="C23:C31"/>
    <mergeCell ref="A32:A40"/>
    <mergeCell ref="B32:B40"/>
    <mergeCell ref="C32:C40"/>
    <mergeCell ref="A41:A49"/>
    <mergeCell ref="B41:B49"/>
    <mergeCell ref="C41:C49"/>
    <mergeCell ref="A50:A58"/>
    <mergeCell ref="B50:B58"/>
    <mergeCell ref="C50:C58"/>
  </mergeCells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130" zoomScaleNormal="130" zoomScaleSheetLayoutView="130" workbookViewId="0">
      <pane xSplit="4" ySplit="4" topLeftCell="E17" activePane="bottomRight" state="frozen"/>
      <selection pane="topRight" activeCell="E1" sqref="E1"/>
      <selection pane="bottomLeft" activeCell="A5" sqref="A5"/>
      <selection pane="bottomRight" activeCell="H44" sqref="H44"/>
    </sheetView>
  </sheetViews>
  <sheetFormatPr defaultRowHeight="15" x14ac:dyDescent="0.25"/>
  <cols>
    <col min="1" max="1" width="5.28515625" style="34" customWidth="1"/>
    <col min="2" max="2" width="4.5703125" style="34" customWidth="1"/>
    <col min="3" max="3" width="5.28515625" style="34" customWidth="1"/>
    <col min="4" max="4" width="5.42578125" style="34" customWidth="1"/>
    <col min="5" max="5" width="26.5703125" style="34" customWidth="1"/>
    <col min="6" max="6" width="16" style="34" customWidth="1"/>
    <col min="7" max="7" width="11.7109375" style="34" customWidth="1"/>
    <col min="8" max="8" width="13.28515625" style="34" customWidth="1"/>
    <col min="9" max="9" width="25.7109375" style="51" customWidth="1"/>
    <col min="10" max="10" width="26.5703125" style="51" customWidth="1"/>
    <col min="11" max="11" width="12.7109375" customWidth="1"/>
  </cols>
  <sheetData>
    <row r="1" spans="1:11" x14ac:dyDescent="0.25">
      <c r="A1" s="106" t="s">
        <v>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x14ac:dyDescent="0.25">
      <c r="A2" s="35"/>
      <c r="B2" s="35"/>
      <c r="C2" s="35"/>
      <c r="D2" s="35"/>
      <c r="E2" s="35"/>
      <c r="F2" s="35"/>
      <c r="G2" s="35"/>
      <c r="H2" s="35"/>
      <c r="I2" s="47"/>
      <c r="J2" s="47"/>
      <c r="K2" s="2"/>
    </row>
    <row r="3" spans="1:11" ht="73.900000000000006" customHeight="1" x14ac:dyDescent="0.25">
      <c r="A3" s="107" t="s">
        <v>21</v>
      </c>
      <c r="B3" s="107"/>
      <c r="C3" s="107"/>
      <c r="D3" s="107"/>
      <c r="E3" s="107" t="s">
        <v>31</v>
      </c>
      <c r="F3" s="107" t="s">
        <v>32</v>
      </c>
      <c r="G3" s="107" t="s">
        <v>33</v>
      </c>
      <c r="H3" s="107" t="s">
        <v>38</v>
      </c>
      <c r="I3" s="98" t="s">
        <v>34</v>
      </c>
      <c r="J3" s="98" t="s">
        <v>35</v>
      </c>
      <c r="K3" s="107" t="s">
        <v>36</v>
      </c>
    </row>
    <row r="4" spans="1:11" x14ac:dyDescent="0.25">
      <c r="A4" s="24" t="s">
        <v>2</v>
      </c>
      <c r="B4" s="24" t="s">
        <v>3</v>
      </c>
      <c r="C4" s="24" t="s">
        <v>4</v>
      </c>
      <c r="D4" s="24" t="s">
        <v>5</v>
      </c>
      <c r="E4" s="107"/>
      <c r="F4" s="107"/>
      <c r="G4" s="107"/>
      <c r="H4" s="107"/>
      <c r="I4" s="99"/>
      <c r="J4" s="99"/>
      <c r="K4" s="107"/>
    </row>
    <row r="5" spans="1:11" ht="45" x14ac:dyDescent="0.25">
      <c r="A5" s="36" t="s">
        <v>20</v>
      </c>
      <c r="B5" s="44">
        <v>0</v>
      </c>
      <c r="C5" s="45" t="s">
        <v>132</v>
      </c>
      <c r="D5" s="44"/>
      <c r="E5" s="26" t="s">
        <v>105</v>
      </c>
      <c r="F5" s="26" t="s">
        <v>133</v>
      </c>
      <c r="G5" s="46"/>
      <c r="H5" s="46"/>
      <c r="I5" s="52"/>
      <c r="J5" s="48"/>
      <c r="K5" s="24"/>
    </row>
    <row r="6" spans="1:11" ht="67.5" x14ac:dyDescent="0.25">
      <c r="A6" s="36" t="s">
        <v>20</v>
      </c>
      <c r="B6" s="37" t="s">
        <v>40</v>
      </c>
      <c r="C6" s="36">
        <v>1</v>
      </c>
      <c r="D6" s="37" t="s">
        <v>28</v>
      </c>
      <c r="E6" s="23" t="s">
        <v>42</v>
      </c>
      <c r="F6" s="26" t="s">
        <v>133</v>
      </c>
      <c r="G6" s="62" t="s">
        <v>155</v>
      </c>
      <c r="H6" s="48" t="s">
        <v>148</v>
      </c>
      <c r="I6" s="15" t="s">
        <v>54</v>
      </c>
      <c r="J6" s="48" t="s">
        <v>148</v>
      </c>
      <c r="K6" s="16"/>
    </row>
    <row r="7" spans="1:11" ht="56.25" x14ac:dyDescent="0.25">
      <c r="A7" s="38" t="s">
        <v>20</v>
      </c>
      <c r="B7" s="24">
        <v>0</v>
      </c>
      <c r="C7" s="38">
        <v>1</v>
      </c>
      <c r="D7" s="24">
        <v>2</v>
      </c>
      <c r="E7" s="13" t="s">
        <v>43</v>
      </c>
      <c r="F7" s="26" t="s">
        <v>133</v>
      </c>
      <c r="G7" s="62" t="s">
        <v>155</v>
      </c>
      <c r="H7" s="48" t="s">
        <v>148</v>
      </c>
      <c r="I7" s="15" t="s">
        <v>55</v>
      </c>
      <c r="J7" s="48" t="s">
        <v>148</v>
      </c>
      <c r="K7" s="17"/>
    </row>
    <row r="8" spans="1:11" ht="91.5" customHeight="1" x14ac:dyDescent="0.25">
      <c r="A8" s="38">
        <v>9</v>
      </c>
      <c r="B8" s="24">
        <v>0</v>
      </c>
      <c r="C8" s="38">
        <v>1</v>
      </c>
      <c r="D8" s="24">
        <v>4</v>
      </c>
      <c r="E8" s="13" t="s">
        <v>44</v>
      </c>
      <c r="F8" s="24" t="s">
        <v>133</v>
      </c>
      <c r="G8" s="62" t="s">
        <v>155</v>
      </c>
      <c r="H8" s="24" t="s">
        <v>37</v>
      </c>
      <c r="I8" s="15" t="s">
        <v>56</v>
      </c>
      <c r="J8" s="48" t="s">
        <v>98</v>
      </c>
      <c r="K8" s="17"/>
    </row>
    <row r="9" spans="1:11" ht="92.25" customHeight="1" x14ac:dyDescent="0.25">
      <c r="A9" s="38">
        <v>9</v>
      </c>
      <c r="B9" s="24">
        <v>0</v>
      </c>
      <c r="C9" s="38">
        <v>1</v>
      </c>
      <c r="D9" s="24">
        <v>4</v>
      </c>
      <c r="E9" s="13" t="s">
        <v>45</v>
      </c>
      <c r="F9" s="24" t="s">
        <v>133</v>
      </c>
      <c r="G9" s="62" t="s">
        <v>155</v>
      </c>
      <c r="H9" s="24" t="s">
        <v>37</v>
      </c>
      <c r="I9" s="15" t="s">
        <v>57</v>
      </c>
      <c r="J9" s="48" t="s">
        <v>149</v>
      </c>
      <c r="K9" s="17"/>
    </row>
    <row r="10" spans="1:11" ht="45" x14ac:dyDescent="0.25">
      <c r="A10" s="96">
        <v>9</v>
      </c>
      <c r="B10" s="98">
        <v>0</v>
      </c>
      <c r="C10" s="96">
        <v>1</v>
      </c>
      <c r="D10" s="98">
        <v>5</v>
      </c>
      <c r="E10" s="13" t="s">
        <v>107</v>
      </c>
      <c r="F10" s="98" t="s">
        <v>133</v>
      </c>
      <c r="G10" s="98" t="s">
        <v>155</v>
      </c>
      <c r="H10" s="98" t="s">
        <v>148</v>
      </c>
      <c r="I10" s="92" t="s">
        <v>58</v>
      </c>
      <c r="J10" s="104" t="s">
        <v>148</v>
      </c>
      <c r="K10" s="17"/>
    </row>
    <row r="11" spans="1:11" ht="45" x14ac:dyDescent="0.25">
      <c r="A11" s="97"/>
      <c r="B11" s="99"/>
      <c r="C11" s="97"/>
      <c r="D11" s="99"/>
      <c r="E11" s="13" t="s">
        <v>108</v>
      </c>
      <c r="F11" s="99"/>
      <c r="G11" s="99"/>
      <c r="H11" s="99"/>
      <c r="I11" s="93"/>
      <c r="J11" s="105"/>
      <c r="K11" s="17"/>
    </row>
    <row r="12" spans="1:11" ht="56.25" x14ac:dyDescent="0.25">
      <c r="A12" s="96">
        <v>9</v>
      </c>
      <c r="B12" s="98">
        <v>0</v>
      </c>
      <c r="C12" s="96">
        <v>1</v>
      </c>
      <c r="D12" s="98">
        <v>6</v>
      </c>
      <c r="E12" s="13" t="s">
        <v>136</v>
      </c>
      <c r="F12" s="98" t="s">
        <v>133</v>
      </c>
      <c r="G12" s="98" t="s">
        <v>155</v>
      </c>
      <c r="H12" s="98" t="s">
        <v>37</v>
      </c>
      <c r="I12" s="92" t="s">
        <v>138</v>
      </c>
      <c r="J12" s="104" t="s">
        <v>150</v>
      </c>
      <c r="K12" s="17"/>
    </row>
    <row r="13" spans="1:11" ht="56.25" x14ac:dyDescent="0.25">
      <c r="A13" s="97"/>
      <c r="B13" s="99"/>
      <c r="C13" s="97"/>
      <c r="D13" s="99"/>
      <c r="E13" s="13" t="s">
        <v>137</v>
      </c>
      <c r="F13" s="99"/>
      <c r="G13" s="99"/>
      <c r="H13" s="99"/>
      <c r="I13" s="93"/>
      <c r="J13" s="105"/>
      <c r="K13" s="17"/>
    </row>
    <row r="14" spans="1:11" ht="56.25" x14ac:dyDescent="0.25">
      <c r="A14" s="38">
        <v>9</v>
      </c>
      <c r="B14" s="24">
        <v>0</v>
      </c>
      <c r="C14" s="38">
        <v>1</v>
      </c>
      <c r="D14" s="24">
        <v>7</v>
      </c>
      <c r="E14" s="13" t="s">
        <v>93</v>
      </c>
      <c r="F14" s="24" t="s">
        <v>133</v>
      </c>
      <c r="G14" s="62" t="s">
        <v>155</v>
      </c>
      <c r="H14" s="48" t="s">
        <v>148</v>
      </c>
      <c r="I14" s="15" t="s">
        <v>59</v>
      </c>
      <c r="J14" s="48" t="s">
        <v>148</v>
      </c>
      <c r="K14" s="17"/>
    </row>
    <row r="15" spans="1:11" ht="67.5" x14ac:dyDescent="0.25">
      <c r="A15" s="38">
        <v>9</v>
      </c>
      <c r="B15" s="24">
        <v>0</v>
      </c>
      <c r="C15" s="38">
        <v>1</v>
      </c>
      <c r="D15" s="24">
        <v>8</v>
      </c>
      <c r="E15" s="13" t="s">
        <v>46</v>
      </c>
      <c r="F15" s="24" t="s">
        <v>133</v>
      </c>
      <c r="G15" s="62" t="s">
        <v>155</v>
      </c>
      <c r="H15" s="48" t="s">
        <v>148</v>
      </c>
      <c r="I15" s="15" t="s">
        <v>59</v>
      </c>
      <c r="J15" s="48" t="s">
        <v>148</v>
      </c>
      <c r="K15" s="17"/>
    </row>
    <row r="16" spans="1:11" ht="45" x14ac:dyDescent="0.25">
      <c r="A16" s="38">
        <v>9</v>
      </c>
      <c r="B16" s="24">
        <v>0</v>
      </c>
      <c r="C16" s="38">
        <v>2</v>
      </c>
      <c r="D16" s="39"/>
      <c r="E16" s="13" t="s">
        <v>47</v>
      </c>
      <c r="F16" s="24" t="s">
        <v>133</v>
      </c>
      <c r="G16" s="62" t="s">
        <v>155</v>
      </c>
      <c r="H16" s="24"/>
      <c r="I16" s="53"/>
      <c r="J16" s="49"/>
      <c r="K16" s="17"/>
    </row>
    <row r="17" spans="1:11" ht="90" x14ac:dyDescent="0.25">
      <c r="A17" s="38">
        <v>9</v>
      </c>
      <c r="B17" s="40">
        <v>0</v>
      </c>
      <c r="C17" s="38">
        <v>2</v>
      </c>
      <c r="D17" s="40">
        <v>1</v>
      </c>
      <c r="E17" s="13" t="s">
        <v>94</v>
      </c>
      <c r="F17" s="24" t="s">
        <v>133</v>
      </c>
      <c r="G17" s="62" t="s">
        <v>155</v>
      </c>
      <c r="H17" s="48" t="s">
        <v>148</v>
      </c>
      <c r="I17" s="15" t="s">
        <v>60</v>
      </c>
      <c r="J17" s="48" t="s">
        <v>148</v>
      </c>
      <c r="K17" s="18"/>
    </row>
    <row r="18" spans="1:11" ht="78.75" x14ac:dyDescent="0.25">
      <c r="A18" s="38">
        <v>9</v>
      </c>
      <c r="B18" s="41">
        <v>0</v>
      </c>
      <c r="C18" s="38">
        <v>2</v>
      </c>
      <c r="D18" s="41">
        <v>2</v>
      </c>
      <c r="E18" s="13" t="s">
        <v>48</v>
      </c>
      <c r="F18" s="24" t="s">
        <v>133</v>
      </c>
      <c r="G18" s="62" t="s">
        <v>155</v>
      </c>
      <c r="H18" s="48" t="s">
        <v>148</v>
      </c>
      <c r="I18" s="15" t="s">
        <v>61</v>
      </c>
      <c r="J18" s="48" t="s">
        <v>148</v>
      </c>
      <c r="K18" s="19"/>
    </row>
    <row r="19" spans="1:11" ht="67.5" x14ac:dyDescent="0.25">
      <c r="A19" s="38">
        <v>9</v>
      </c>
      <c r="B19" s="41">
        <v>0</v>
      </c>
      <c r="C19" s="38">
        <v>2</v>
      </c>
      <c r="D19" s="41">
        <v>3</v>
      </c>
      <c r="E19" s="13" t="s">
        <v>49</v>
      </c>
      <c r="F19" s="24" t="s">
        <v>133</v>
      </c>
      <c r="G19" s="62" t="s">
        <v>155</v>
      </c>
      <c r="H19" s="48" t="s">
        <v>148</v>
      </c>
      <c r="I19" s="15" t="s">
        <v>62</v>
      </c>
      <c r="J19" s="48" t="s">
        <v>148</v>
      </c>
      <c r="K19" s="19"/>
    </row>
    <row r="20" spans="1:11" ht="78.75" x14ac:dyDescent="0.25">
      <c r="A20" s="38">
        <v>9</v>
      </c>
      <c r="B20" s="41">
        <v>0</v>
      </c>
      <c r="C20" s="38">
        <v>2</v>
      </c>
      <c r="D20" s="41">
        <v>4</v>
      </c>
      <c r="E20" s="13" t="s">
        <v>50</v>
      </c>
      <c r="F20" s="24" t="s">
        <v>39</v>
      </c>
      <c r="G20" s="62" t="s">
        <v>155</v>
      </c>
      <c r="H20" s="48" t="s">
        <v>148</v>
      </c>
      <c r="I20" s="15" t="s">
        <v>63</v>
      </c>
      <c r="J20" s="48" t="s">
        <v>148</v>
      </c>
      <c r="K20" s="19"/>
    </row>
    <row r="21" spans="1:11" ht="67.5" x14ac:dyDescent="0.25">
      <c r="A21" s="38">
        <v>9</v>
      </c>
      <c r="B21" s="41">
        <v>0</v>
      </c>
      <c r="C21" s="38">
        <v>2</v>
      </c>
      <c r="D21" s="41">
        <v>5</v>
      </c>
      <c r="E21" s="13" t="s">
        <v>51</v>
      </c>
      <c r="F21" s="24" t="s">
        <v>133</v>
      </c>
      <c r="G21" s="62" t="s">
        <v>155</v>
      </c>
      <c r="H21" s="48" t="s">
        <v>148</v>
      </c>
      <c r="I21" s="15" t="s">
        <v>64</v>
      </c>
      <c r="J21" s="48" t="s">
        <v>148</v>
      </c>
      <c r="K21" s="19"/>
    </row>
    <row r="22" spans="1:11" ht="90" x14ac:dyDescent="0.25">
      <c r="A22" s="38">
        <v>9</v>
      </c>
      <c r="B22" s="41">
        <v>0</v>
      </c>
      <c r="C22" s="38">
        <v>2</v>
      </c>
      <c r="D22" s="41">
        <v>6</v>
      </c>
      <c r="E22" s="13" t="s">
        <v>52</v>
      </c>
      <c r="F22" s="24" t="s">
        <v>133</v>
      </c>
      <c r="G22" s="62" t="s">
        <v>155</v>
      </c>
      <c r="H22" s="48" t="s">
        <v>148</v>
      </c>
      <c r="I22" s="15" t="s">
        <v>65</v>
      </c>
      <c r="J22" s="48" t="s">
        <v>148</v>
      </c>
      <c r="K22" s="19"/>
    </row>
    <row r="23" spans="1:11" ht="78.75" x14ac:dyDescent="0.25">
      <c r="A23" s="38">
        <v>9</v>
      </c>
      <c r="B23" s="41">
        <v>0</v>
      </c>
      <c r="C23" s="38">
        <v>2</v>
      </c>
      <c r="D23" s="41">
        <v>7</v>
      </c>
      <c r="E23" s="13" t="s">
        <v>41</v>
      </c>
      <c r="F23" s="24" t="s">
        <v>133</v>
      </c>
      <c r="G23" s="62" t="s">
        <v>155</v>
      </c>
      <c r="H23" s="48" t="s">
        <v>148</v>
      </c>
      <c r="I23" s="15" t="s">
        <v>66</v>
      </c>
      <c r="J23" s="48" t="s">
        <v>148</v>
      </c>
      <c r="K23" s="19"/>
    </row>
    <row r="24" spans="1:11" ht="90" x14ac:dyDescent="0.25">
      <c r="A24" s="38">
        <v>9</v>
      </c>
      <c r="B24" s="41">
        <v>0</v>
      </c>
      <c r="C24" s="42">
        <v>2</v>
      </c>
      <c r="D24" s="41">
        <v>8</v>
      </c>
      <c r="E24" s="13" t="s">
        <v>53</v>
      </c>
      <c r="F24" s="24" t="s">
        <v>133</v>
      </c>
      <c r="G24" s="62" t="s">
        <v>155</v>
      </c>
      <c r="H24" s="48" t="s">
        <v>148</v>
      </c>
      <c r="I24" s="15" t="s">
        <v>67</v>
      </c>
      <c r="J24" s="48" t="s">
        <v>148</v>
      </c>
      <c r="K24" s="19"/>
    </row>
    <row r="25" spans="1:11" ht="80.25" customHeight="1" x14ac:dyDescent="0.25">
      <c r="A25" s="38">
        <v>9</v>
      </c>
      <c r="B25" s="41">
        <v>0</v>
      </c>
      <c r="C25" s="42">
        <v>3</v>
      </c>
      <c r="D25" s="41"/>
      <c r="E25" s="13" t="s">
        <v>139</v>
      </c>
      <c r="F25" s="24" t="s">
        <v>133</v>
      </c>
      <c r="G25" s="24"/>
      <c r="H25" s="24"/>
      <c r="I25" s="54"/>
      <c r="J25" s="50" t="s">
        <v>151</v>
      </c>
      <c r="K25" s="19"/>
    </row>
    <row r="26" spans="1:11" ht="67.5" x14ac:dyDescent="0.25">
      <c r="A26" s="38">
        <v>9</v>
      </c>
      <c r="B26" s="22">
        <v>0</v>
      </c>
      <c r="C26" s="43">
        <v>3</v>
      </c>
      <c r="D26" s="22">
        <v>1</v>
      </c>
      <c r="E26" s="13" t="s">
        <v>68</v>
      </c>
      <c r="F26" s="24" t="s">
        <v>39</v>
      </c>
      <c r="G26" s="62" t="s">
        <v>155</v>
      </c>
      <c r="H26" s="48" t="s">
        <v>148</v>
      </c>
      <c r="I26" s="10" t="s">
        <v>69</v>
      </c>
      <c r="J26" s="48" t="s">
        <v>148</v>
      </c>
      <c r="K26" s="22"/>
    </row>
    <row r="27" spans="1:11" ht="78.75" x14ac:dyDescent="0.25">
      <c r="A27" s="38">
        <v>9</v>
      </c>
      <c r="B27" s="41">
        <v>0</v>
      </c>
      <c r="C27" s="42">
        <v>4</v>
      </c>
      <c r="D27" s="41"/>
      <c r="E27" s="21" t="s">
        <v>95</v>
      </c>
      <c r="F27" s="24" t="s">
        <v>133</v>
      </c>
      <c r="G27" s="62" t="s">
        <v>155</v>
      </c>
      <c r="H27" s="24"/>
      <c r="I27" s="54"/>
      <c r="J27" s="50" t="s">
        <v>152</v>
      </c>
      <c r="K27" s="19"/>
    </row>
    <row r="28" spans="1:11" ht="54" customHeight="1" x14ac:dyDescent="0.25">
      <c r="A28" s="38">
        <v>9</v>
      </c>
      <c r="B28" s="41">
        <v>0</v>
      </c>
      <c r="C28" s="42">
        <v>4</v>
      </c>
      <c r="D28" s="41">
        <v>1</v>
      </c>
      <c r="E28" s="13" t="s">
        <v>70</v>
      </c>
      <c r="F28" s="24" t="s">
        <v>133</v>
      </c>
      <c r="G28" s="62" t="s">
        <v>155</v>
      </c>
      <c r="H28" s="48" t="s">
        <v>148</v>
      </c>
      <c r="I28" s="15" t="s">
        <v>75</v>
      </c>
      <c r="J28" s="48" t="s">
        <v>148</v>
      </c>
      <c r="K28" s="19"/>
    </row>
    <row r="29" spans="1:11" ht="56.25" x14ac:dyDescent="0.25">
      <c r="A29" s="38">
        <v>9</v>
      </c>
      <c r="B29" s="41">
        <v>0</v>
      </c>
      <c r="C29" s="42">
        <v>4</v>
      </c>
      <c r="D29" s="41">
        <v>2</v>
      </c>
      <c r="E29" s="13" t="s">
        <v>71</v>
      </c>
      <c r="F29" s="24" t="s">
        <v>133</v>
      </c>
      <c r="G29" s="62" t="s">
        <v>155</v>
      </c>
      <c r="H29" s="48" t="s">
        <v>148</v>
      </c>
      <c r="I29" s="15" t="s">
        <v>76</v>
      </c>
      <c r="J29" s="48" t="s">
        <v>148</v>
      </c>
      <c r="K29" s="19"/>
    </row>
    <row r="30" spans="1:11" ht="56.25" x14ac:dyDescent="0.25">
      <c r="A30" s="38">
        <v>9</v>
      </c>
      <c r="B30" s="41">
        <v>0</v>
      </c>
      <c r="C30" s="42">
        <v>4</v>
      </c>
      <c r="D30" s="41">
        <v>3</v>
      </c>
      <c r="E30" s="13" t="s">
        <v>72</v>
      </c>
      <c r="F30" s="24" t="s">
        <v>133</v>
      </c>
      <c r="G30" s="62" t="s">
        <v>155</v>
      </c>
      <c r="H30" s="48" t="s">
        <v>148</v>
      </c>
      <c r="I30" s="15" t="s">
        <v>77</v>
      </c>
      <c r="J30" s="48" t="s">
        <v>148</v>
      </c>
      <c r="K30" s="19"/>
    </row>
    <row r="31" spans="1:11" ht="56.25" x14ac:dyDescent="0.25">
      <c r="A31" s="38">
        <v>9</v>
      </c>
      <c r="B31" s="41">
        <v>0</v>
      </c>
      <c r="C31" s="42">
        <v>4</v>
      </c>
      <c r="D31" s="41">
        <v>4</v>
      </c>
      <c r="E31" s="13" t="s">
        <v>73</v>
      </c>
      <c r="F31" s="24" t="s">
        <v>133</v>
      </c>
      <c r="G31" s="62" t="s">
        <v>155</v>
      </c>
      <c r="H31" s="48" t="s">
        <v>148</v>
      </c>
      <c r="I31" s="15" t="s">
        <v>78</v>
      </c>
      <c r="J31" s="48" t="s">
        <v>148</v>
      </c>
      <c r="K31" s="19"/>
    </row>
    <row r="32" spans="1:11" ht="45" x14ac:dyDescent="0.25">
      <c r="A32" s="38">
        <v>9</v>
      </c>
      <c r="B32" s="41">
        <v>0</v>
      </c>
      <c r="C32" s="42">
        <v>4</v>
      </c>
      <c r="D32" s="41">
        <v>5</v>
      </c>
      <c r="E32" s="13" t="s">
        <v>74</v>
      </c>
      <c r="F32" s="24" t="s">
        <v>133</v>
      </c>
      <c r="G32" s="62" t="s">
        <v>155</v>
      </c>
      <c r="H32" s="24" t="s">
        <v>37</v>
      </c>
      <c r="I32" s="15" t="s">
        <v>79</v>
      </c>
      <c r="J32" s="50" t="s">
        <v>152</v>
      </c>
      <c r="K32" s="19"/>
    </row>
    <row r="33" spans="1:11" ht="90" x14ac:dyDescent="0.25">
      <c r="A33" s="38">
        <v>9</v>
      </c>
      <c r="B33" s="41">
        <v>0</v>
      </c>
      <c r="C33" s="42">
        <v>5</v>
      </c>
      <c r="D33" s="41"/>
      <c r="E33" s="13" t="s">
        <v>140</v>
      </c>
      <c r="F33" s="24" t="s">
        <v>133</v>
      </c>
      <c r="G33" s="62" t="s">
        <v>155</v>
      </c>
      <c r="H33" s="24"/>
      <c r="I33" s="55" t="s">
        <v>97</v>
      </c>
      <c r="J33" s="61"/>
      <c r="K33" s="19"/>
    </row>
    <row r="34" spans="1:11" ht="63" customHeight="1" x14ac:dyDescent="0.25">
      <c r="A34" s="96">
        <v>9</v>
      </c>
      <c r="B34" s="100">
        <v>0</v>
      </c>
      <c r="C34" s="102">
        <v>5</v>
      </c>
      <c r="D34" s="100">
        <v>1</v>
      </c>
      <c r="E34" s="13" t="s">
        <v>141</v>
      </c>
      <c r="F34" s="98" t="s">
        <v>133</v>
      </c>
      <c r="G34" s="98" t="s">
        <v>155</v>
      </c>
      <c r="H34" s="98" t="s">
        <v>37</v>
      </c>
      <c r="I34" s="92" t="s">
        <v>82</v>
      </c>
      <c r="J34" s="94" t="s">
        <v>153</v>
      </c>
      <c r="K34" s="19"/>
    </row>
    <row r="35" spans="1:11" ht="113.25" customHeight="1" x14ac:dyDescent="0.25">
      <c r="A35" s="97"/>
      <c r="B35" s="101"/>
      <c r="C35" s="103"/>
      <c r="D35" s="101"/>
      <c r="E35" s="13" t="s">
        <v>142</v>
      </c>
      <c r="F35" s="99"/>
      <c r="G35" s="99"/>
      <c r="H35" s="99"/>
      <c r="I35" s="93"/>
      <c r="J35" s="95"/>
      <c r="K35" s="19"/>
    </row>
    <row r="36" spans="1:11" ht="56.25" x14ac:dyDescent="0.25">
      <c r="A36" s="38">
        <v>9</v>
      </c>
      <c r="B36" s="41">
        <v>0</v>
      </c>
      <c r="C36" s="42">
        <v>5</v>
      </c>
      <c r="D36" s="41">
        <v>2</v>
      </c>
      <c r="E36" s="13" t="s">
        <v>80</v>
      </c>
      <c r="F36" s="24" t="s">
        <v>133</v>
      </c>
      <c r="G36" s="62" t="s">
        <v>155</v>
      </c>
      <c r="H36" s="48" t="s">
        <v>148</v>
      </c>
      <c r="I36" s="15" t="s">
        <v>83</v>
      </c>
      <c r="J36" s="48" t="s">
        <v>148</v>
      </c>
      <c r="K36" s="19"/>
    </row>
    <row r="37" spans="1:11" ht="55.5" customHeight="1" x14ac:dyDescent="0.25">
      <c r="A37" s="38">
        <v>9</v>
      </c>
      <c r="B37" s="41">
        <v>0</v>
      </c>
      <c r="C37" s="42">
        <v>5</v>
      </c>
      <c r="D37" s="41">
        <v>3</v>
      </c>
      <c r="E37" s="13" t="s">
        <v>81</v>
      </c>
      <c r="F37" s="24" t="s">
        <v>133</v>
      </c>
      <c r="G37" s="62" t="s">
        <v>155</v>
      </c>
      <c r="H37" s="48" t="s">
        <v>148</v>
      </c>
      <c r="I37" s="15" t="s">
        <v>84</v>
      </c>
      <c r="J37" s="48" t="s">
        <v>148</v>
      </c>
      <c r="K37" s="19"/>
    </row>
    <row r="38" spans="1:11" ht="55.5" customHeight="1" x14ac:dyDescent="0.25">
      <c r="A38" s="38">
        <v>9</v>
      </c>
      <c r="B38" s="41">
        <v>0</v>
      </c>
      <c r="C38" s="42">
        <v>5</v>
      </c>
      <c r="D38" s="41">
        <v>4</v>
      </c>
      <c r="E38" s="13" t="s">
        <v>143</v>
      </c>
      <c r="F38" s="24" t="s">
        <v>133</v>
      </c>
      <c r="G38" s="62" t="s">
        <v>155</v>
      </c>
      <c r="H38" s="48" t="s">
        <v>148</v>
      </c>
      <c r="I38" s="15" t="s">
        <v>134</v>
      </c>
      <c r="J38" s="48" t="s">
        <v>144</v>
      </c>
      <c r="K38" s="19"/>
    </row>
    <row r="39" spans="1:11" ht="92.25" customHeight="1" x14ac:dyDescent="0.25">
      <c r="A39" s="38">
        <v>9</v>
      </c>
      <c r="B39" s="41">
        <v>0</v>
      </c>
      <c r="C39" s="42">
        <v>6</v>
      </c>
      <c r="D39" s="41"/>
      <c r="E39" s="21" t="s">
        <v>135</v>
      </c>
      <c r="F39" s="24" t="s">
        <v>133</v>
      </c>
      <c r="G39" s="62" t="s">
        <v>155</v>
      </c>
      <c r="H39" s="24"/>
      <c r="I39" s="14" t="s">
        <v>99</v>
      </c>
      <c r="J39" s="15" t="s">
        <v>154</v>
      </c>
      <c r="K39" s="19"/>
    </row>
    <row r="40" spans="1:11" ht="69" customHeight="1" x14ac:dyDescent="0.25">
      <c r="A40" s="38">
        <v>9</v>
      </c>
      <c r="B40" s="41">
        <v>0</v>
      </c>
      <c r="C40" s="42">
        <v>6</v>
      </c>
      <c r="D40" s="41">
        <v>1</v>
      </c>
      <c r="E40" s="13" t="s">
        <v>85</v>
      </c>
      <c r="F40" s="24" t="s">
        <v>133</v>
      </c>
      <c r="G40" s="62" t="s">
        <v>155</v>
      </c>
      <c r="H40" s="48" t="s">
        <v>148</v>
      </c>
      <c r="I40" s="10" t="s">
        <v>60</v>
      </c>
      <c r="J40" s="48" t="s">
        <v>148</v>
      </c>
      <c r="K40" s="19"/>
    </row>
    <row r="41" spans="1:11" ht="70.5" customHeight="1" x14ac:dyDescent="0.25">
      <c r="A41" s="38">
        <v>9</v>
      </c>
      <c r="B41" s="41">
        <v>0</v>
      </c>
      <c r="C41" s="42">
        <v>7</v>
      </c>
      <c r="D41" s="41"/>
      <c r="E41" s="13" t="s">
        <v>86</v>
      </c>
      <c r="F41" s="24" t="s">
        <v>39</v>
      </c>
      <c r="G41" s="62" t="s">
        <v>155</v>
      </c>
      <c r="H41" s="48" t="s">
        <v>148</v>
      </c>
      <c r="I41" s="54"/>
      <c r="J41" s="48" t="s">
        <v>148</v>
      </c>
      <c r="K41" s="19"/>
    </row>
    <row r="42" spans="1:11" ht="162.75" customHeight="1" x14ac:dyDescent="0.25">
      <c r="A42" s="38">
        <v>9</v>
      </c>
      <c r="B42" s="41">
        <v>0</v>
      </c>
      <c r="C42" s="42">
        <v>8</v>
      </c>
      <c r="D42" s="41"/>
      <c r="E42" s="13" t="s">
        <v>87</v>
      </c>
      <c r="F42" s="24" t="s">
        <v>133</v>
      </c>
      <c r="G42" s="62" t="s">
        <v>155</v>
      </c>
      <c r="H42" s="24"/>
      <c r="I42" s="54"/>
      <c r="J42" s="48"/>
      <c r="K42" s="19"/>
    </row>
    <row r="43" spans="1:11" ht="133.5" customHeight="1" x14ac:dyDescent="0.25">
      <c r="A43" s="38">
        <v>9</v>
      </c>
      <c r="B43" s="41">
        <v>0</v>
      </c>
      <c r="C43" s="42">
        <v>8</v>
      </c>
      <c r="D43" s="41">
        <v>1</v>
      </c>
      <c r="E43" s="13" t="s">
        <v>88</v>
      </c>
      <c r="F43" s="24" t="s">
        <v>39</v>
      </c>
      <c r="G43" s="62" t="s">
        <v>155</v>
      </c>
      <c r="H43" s="48" t="s">
        <v>148</v>
      </c>
      <c r="I43" s="15" t="s">
        <v>90</v>
      </c>
      <c r="J43" s="48" t="s">
        <v>148</v>
      </c>
      <c r="K43" s="19"/>
    </row>
    <row r="44" spans="1:11" ht="90" x14ac:dyDescent="0.25">
      <c r="A44" s="38">
        <v>9</v>
      </c>
      <c r="B44" s="41">
        <v>0</v>
      </c>
      <c r="C44" s="42">
        <v>8</v>
      </c>
      <c r="D44" s="41">
        <v>2</v>
      </c>
      <c r="E44" s="13" t="s">
        <v>89</v>
      </c>
      <c r="F44" s="24" t="s">
        <v>39</v>
      </c>
      <c r="G44" s="62" t="s">
        <v>155</v>
      </c>
      <c r="H44" s="48" t="s">
        <v>148</v>
      </c>
      <c r="I44" s="15" t="s">
        <v>91</v>
      </c>
      <c r="J44" s="48" t="s">
        <v>148</v>
      </c>
      <c r="K44" s="19"/>
    </row>
    <row r="46" spans="1:11" x14ac:dyDescent="0.25">
      <c r="I46" s="51" t="s">
        <v>92</v>
      </c>
    </row>
  </sheetData>
  <mergeCells count="36">
    <mergeCell ref="A1:K1"/>
    <mergeCell ref="A3:D3"/>
    <mergeCell ref="E3:E4"/>
    <mergeCell ref="F3:F4"/>
    <mergeCell ref="G3:G4"/>
    <mergeCell ref="H3:H4"/>
    <mergeCell ref="I3:I4"/>
    <mergeCell ref="J3:J4"/>
    <mergeCell ref="K3:K4"/>
    <mergeCell ref="D10:D11"/>
    <mergeCell ref="A10:A11"/>
    <mergeCell ref="B10:B11"/>
    <mergeCell ref="C10:C11"/>
    <mergeCell ref="F34:F35"/>
    <mergeCell ref="I10:I11"/>
    <mergeCell ref="J10:J11"/>
    <mergeCell ref="F12:F13"/>
    <mergeCell ref="G12:G13"/>
    <mergeCell ref="H12:H13"/>
    <mergeCell ref="I12:I13"/>
    <mergeCell ref="F10:F11"/>
    <mergeCell ref="G10:G11"/>
    <mergeCell ref="H10:H11"/>
    <mergeCell ref="J12:J13"/>
    <mergeCell ref="I34:I35"/>
    <mergeCell ref="J34:J35"/>
    <mergeCell ref="A12:A13"/>
    <mergeCell ref="B12:B13"/>
    <mergeCell ref="C12:C13"/>
    <mergeCell ref="D12:D13"/>
    <mergeCell ref="A34:A35"/>
    <mergeCell ref="B34:B35"/>
    <mergeCell ref="C34:C35"/>
    <mergeCell ref="D34:D35"/>
    <mergeCell ref="G34:G35"/>
    <mergeCell ref="H34:H35"/>
  </mergeCells>
  <pageMargins left="0.39370078740157483" right="0.39370078740157483" top="0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1</vt:lpstr>
      <vt:lpstr>форма 2</vt:lpstr>
      <vt:lpstr>форма 3</vt:lpstr>
      <vt:lpstr>'форма 1'!Заголовки_для_печати</vt:lpstr>
      <vt:lpstr>'форма 2'!Заголовки_для_печати</vt:lpstr>
      <vt:lpstr>'форма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tatiana_z</dc:creator>
  <cp:lastModifiedBy>user</cp:lastModifiedBy>
  <cp:lastPrinted>2024-08-11T07:22:59Z</cp:lastPrinted>
  <dcterms:created xsi:type="dcterms:W3CDTF">2015-04-13T11:48:10Z</dcterms:created>
  <dcterms:modified xsi:type="dcterms:W3CDTF">2024-08-12T05:13:04Z</dcterms:modified>
</cp:coreProperties>
</file>